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28" yWindow="65428" windowWidth="23256" windowHeight="12576" activeTab="2"/>
  </bookViews>
  <sheets>
    <sheet name="Career_Ind" sheetId="1" r:id="rId1"/>
    <sheet name="Season_Ind" sheetId="2" r:id="rId2"/>
    <sheet name="Game_Ind" sheetId="7" r:id="rId3"/>
    <sheet name="Season_TM" sheetId="6" r:id="rId4"/>
    <sheet name="Game_TM" sheetId="3" r:id="rId5"/>
  </sheets>
  <definedNames/>
  <calcPr calcId="191029"/>
  <extLst/>
</workbook>
</file>

<file path=xl/sharedStrings.xml><?xml version="1.0" encoding="utf-8"?>
<sst xmlns="http://schemas.openxmlformats.org/spreadsheetml/2006/main" count="8458" uniqueCount="1472">
  <si>
    <t>UBC</t>
  </si>
  <si>
    <t>vs. UBC</t>
  </si>
  <si>
    <t>SSK</t>
  </si>
  <si>
    <t>ALB</t>
  </si>
  <si>
    <t>CGY</t>
  </si>
  <si>
    <t>MAN</t>
  </si>
  <si>
    <t>REG</t>
  </si>
  <si>
    <t>at CGY</t>
  </si>
  <si>
    <t>vs. ALB</t>
  </si>
  <si>
    <t>at ALB</t>
  </si>
  <si>
    <t>vs. MAN</t>
  </si>
  <si>
    <t>vs. REG</t>
  </si>
  <si>
    <t>vs. SSK</t>
  </si>
  <si>
    <t>Pts</t>
  </si>
  <si>
    <t>Team(s)</t>
  </si>
  <si>
    <t>Team</t>
  </si>
  <si>
    <t>Season</t>
  </si>
  <si>
    <t>Date</t>
  </si>
  <si>
    <t>Opp</t>
  </si>
  <si>
    <t>at SFU</t>
  </si>
  <si>
    <t>(*denotes playoff game)</t>
  </si>
  <si>
    <t>Highest Shutout</t>
  </si>
  <si>
    <t>62-0</t>
  </si>
  <si>
    <t>60-0</t>
  </si>
  <si>
    <t>56-0</t>
  </si>
  <si>
    <t>Sep. 24, 2016</t>
  </si>
  <si>
    <t>Oct. 20, 2013</t>
  </si>
  <si>
    <t>Nov. 8, 2014</t>
  </si>
  <si>
    <t>*CGY</t>
  </si>
  <si>
    <t>Oct. 27, 2012</t>
  </si>
  <si>
    <t>Oct. 8, 1994</t>
  </si>
  <si>
    <t>Aug. 30, 2013</t>
  </si>
  <si>
    <t>Sep. 28, 2013</t>
  </si>
  <si>
    <t>(1st half)</t>
  </si>
  <si>
    <t>(at UBC)</t>
  </si>
  <si>
    <t>(4OT)</t>
  </si>
  <si>
    <t>(7OT)</t>
  </si>
  <si>
    <t>(2nd qtr)</t>
  </si>
  <si>
    <t>(4th qtr)</t>
  </si>
  <si>
    <t>Team Records, Single Game</t>
  </si>
  <si>
    <t>Team Records, Single Season</t>
  </si>
  <si>
    <t>Points</t>
  </si>
  <si>
    <t>SFU</t>
  </si>
  <si>
    <t>Player</t>
  </si>
  <si>
    <t>First</t>
  </si>
  <si>
    <t>Last</t>
  </si>
  <si>
    <t>Sean Stenger</t>
  </si>
  <si>
    <t>Ryan Jones</t>
  </si>
  <si>
    <t>Canada West Men's Football Records</t>
  </si>
  <si>
    <t>Individual Records, Single Season</t>
  </si>
  <si>
    <t>TDs</t>
  </si>
  <si>
    <t>Ed Ilnicki</t>
  </si>
  <si>
    <t>Mitchell Picton</t>
  </si>
  <si>
    <t>2XP</t>
  </si>
  <si>
    <t>XP</t>
  </si>
  <si>
    <t>Rouges</t>
  </si>
  <si>
    <t>Johnny Mark</t>
  </si>
  <si>
    <t>Jamie Boreham</t>
  </si>
  <si>
    <t>Mercer Timmis</t>
  </si>
  <si>
    <t>Andrew English</t>
  </si>
  <si>
    <t>Don Blair</t>
  </si>
  <si>
    <t>Ken Munro</t>
  </si>
  <si>
    <t>Brian Fryer</t>
  </si>
  <si>
    <t>Player (ALB)</t>
  </si>
  <si>
    <t>Player (UBC)</t>
  </si>
  <si>
    <t>Player (CGY)</t>
  </si>
  <si>
    <t>Player (MAN)</t>
  </si>
  <si>
    <t>Player (REG)</t>
  </si>
  <si>
    <t>Player (SSK)</t>
  </si>
  <si>
    <t>Jason Clermont</t>
  </si>
  <si>
    <t>Jeff Funtasz</t>
  </si>
  <si>
    <t>Perri Scarcelli</t>
  </si>
  <si>
    <t>Mike Lazecki</t>
  </si>
  <si>
    <t>Mark Wojcichowsky</t>
  </si>
  <si>
    <t>Chris Ciezki</t>
  </si>
  <si>
    <t>Dominic Zagari</t>
  </si>
  <si>
    <t>Chris Bodnar</t>
  </si>
  <si>
    <t>Connor MacDougall</t>
  </si>
  <si>
    <t>John Cutler</t>
  </si>
  <si>
    <t>Mark Nowotny</t>
  </si>
  <si>
    <t>Scott Dixon</t>
  </si>
  <si>
    <t>Jon Ryan</t>
  </si>
  <si>
    <t>Hugh O'Neill</t>
  </si>
  <si>
    <t>Quinn Van Gylswyk</t>
  </si>
  <si>
    <t>David Stevens</t>
  </si>
  <si>
    <t>Beau Folkowski</t>
  </si>
  <si>
    <t>Mike Bellefontaine</t>
  </si>
  <si>
    <t>Barry Safiniuk</t>
  </si>
  <si>
    <t>Matt Kellett</t>
  </si>
  <si>
    <t>Steve Kasowski</t>
  </si>
  <si>
    <t>Akbal Singh</t>
  </si>
  <si>
    <t>Darrel Batt</t>
  </si>
  <si>
    <t>Denton Kolodzinski</t>
  </si>
  <si>
    <t>Trevor Kennerd</t>
  </si>
  <si>
    <t>Bruce Parsons</t>
  </si>
  <si>
    <t>Andrew Fabian</t>
  </si>
  <si>
    <t>Beau Filkowski</t>
  </si>
  <si>
    <t>Shawn McIssac</t>
  </si>
  <si>
    <t>Brent Matich</t>
  </si>
  <si>
    <t>Don Kates</t>
  </si>
  <si>
    <t>Chris Bauman</t>
  </si>
  <si>
    <t>Grant Shaw</t>
  </si>
  <si>
    <t>Roger Hennig</t>
  </si>
  <si>
    <t>Brian Mlachak</t>
  </si>
  <si>
    <t>Gord Paterson</t>
  </si>
  <si>
    <t>Individual Records, Single Game</t>
  </si>
  <si>
    <t>at UBC</t>
  </si>
  <si>
    <t>vs. SFU</t>
  </si>
  <si>
    <t>SCORING</t>
  </si>
  <si>
    <t>PASSING</t>
  </si>
  <si>
    <t>Yds</t>
  </si>
  <si>
    <t>Theo Deezar</t>
  </si>
  <si>
    <t>Noah Picton</t>
  </si>
  <si>
    <t>Att</t>
  </si>
  <si>
    <t>(minimum 2,500 pass yards)</t>
  </si>
  <si>
    <t>INTs</t>
  </si>
  <si>
    <t>Pct</t>
  </si>
  <si>
    <t>Pass</t>
  </si>
  <si>
    <t>Individual Records, Career</t>
  </si>
  <si>
    <t>Andrew Buckley</t>
  </si>
  <si>
    <t>Greg Vavra</t>
  </si>
  <si>
    <t>Teale Orban</t>
  </si>
  <si>
    <t>Michael O'Connor</t>
  </si>
  <si>
    <t>Billy Greene</t>
  </si>
  <si>
    <t>Steve Bilan</t>
  </si>
  <si>
    <t>Jordan Yantz</t>
  </si>
  <si>
    <t>Marc Mueller</t>
  </si>
  <si>
    <t>Blair Zahara</t>
  </si>
  <si>
    <t>Curtis Dell</t>
  </si>
  <si>
    <t>Ryan Schwartz</t>
  </si>
  <si>
    <t>Darryl Salmon</t>
  </si>
  <si>
    <t>Quade Armstrong</t>
  </si>
  <si>
    <t>Sean Zaychkowsky</t>
  </si>
  <si>
    <t>Ben Kopczynski</t>
  </si>
  <si>
    <t>Darren Brezden</t>
  </si>
  <si>
    <t>Jordan Gagner</t>
  </si>
  <si>
    <t>Adrian Rainbow</t>
  </si>
  <si>
    <t>Blake Smelser</t>
  </si>
  <si>
    <t>Bob Torrance</t>
  </si>
  <si>
    <t>Eric Dzwilewski</t>
  </si>
  <si>
    <t>Erik Glavic</t>
  </si>
  <si>
    <t>Ryan Zahara</t>
  </si>
  <si>
    <t>John Makie</t>
  </si>
  <si>
    <t>Shane Munson</t>
  </si>
  <si>
    <t>Brett Watt</t>
  </si>
  <si>
    <t>Khaleal Williams</t>
  </si>
  <si>
    <t>Cam Clark</t>
  </si>
  <si>
    <t>Cayman Shutter</t>
  </si>
  <si>
    <t>Darryl Leason</t>
  </si>
  <si>
    <t>Mark Anderson</t>
  </si>
  <si>
    <t>Lincoln Blumell</t>
  </si>
  <si>
    <t>Laurence Nixon</t>
  </si>
  <si>
    <t>Brent Schneider</t>
  </si>
  <si>
    <t>Gregg Galan</t>
  </si>
  <si>
    <t>Drew Burko</t>
  </si>
  <si>
    <t>Dave Pickett</t>
  </si>
  <si>
    <t>Kyle Siemens</t>
  </si>
  <si>
    <t>Doug Siemens</t>
  </si>
  <si>
    <t>Carson Williams</t>
  </si>
  <si>
    <t>Dalin Tollestrup</t>
  </si>
  <si>
    <t>Lew Lawrick</t>
  </si>
  <si>
    <t>Greg Korstrom</t>
  </si>
  <si>
    <t>Cmp</t>
  </si>
  <si>
    <t>Jason Day</t>
  </si>
  <si>
    <t>Jimmy Underdahl</t>
  </si>
  <si>
    <t>(minimum 140 attempts)</t>
  </si>
  <si>
    <t>TEAM-BY-TEAM</t>
  </si>
  <si>
    <t>(minimum 100 attempts)</t>
  </si>
  <si>
    <t>Gerald Kunyk</t>
  </si>
  <si>
    <t>Brian Larsen</t>
  </si>
  <si>
    <t>Shawn Olson</t>
  </si>
  <si>
    <t>Jason Assen</t>
  </si>
  <si>
    <t>Chris Hardy</t>
  </si>
  <si>
    <t>Bud Harden</t>
  </si>
  <si>
    <t>Sheldon Ball</t>
  </si>
  <si>
    <t>Chad MacKay</t>
  </si>
  <si>
    <t>Don Siler</t>
  </si>
  <si>
    <t>Doug Lynch</t>
  </si>
  <si>
    <t>Al Lockington</t>
  </si>
  <si>
    <t>Dan McDermid</t>
  </si>
  <si>
    <t>Forrest Kennerd</t>
  </si>
  <si>
    <t>Bob Lancaster</t>
  </si>
  <si>
    <t>Julian Marchand</t>
  </si>
  <si>
    <t>Dan Smith</t>
  </si>
  <si>
    <t>Greg Clarkson</t>
  </si>
  <si>
    <t>Mark McVeigh</t>
  </si>
  <si>
    <t>Vince Danielsen</t>
  </si>
  <si>
    <t>Darry Leason</t>
  </si>
  <si>
    <t>Charles Guedo</t>
  </si>
  <si>
    <t>Rick Koswin</t>
  </si>
  <si>
    <t>Glenn Sedun</t>
  </si>
  <si>
    <t>Mike Wong</t>
  </si>
  <si>
    <t>Campbell Antonini</t>
  </si>
  <si>
    <t>Ron Morris</t>
  </si>
  <si>
    <t>Dave Osiowy</t>
  </si>
  <si>
    <t>Barrie Fraser</t>
  </si>
  <si>
    <t>Wayne Makowecky</t>
  </si>
  <si>
    <t>at SSK</t>
  </si>
  <si>
    <t>at MAN</t>
  </si>
  <si>
    <t>Oct. 27, 2001</t>
  </si>
  <si>
    <t>Oct. 21, 2006</t>
  </si>
  <si>
    <t>+Dalin Tollestrup</t>
  </si>
  <si>
    <t>Oct. 22, 2006</t>
  </si>
  <si>
    <t>Oct. 3, 2015</t>
  </si>
  <si>
    <t>Oct. 25, 2014</t>
  </si>
  <si>
    <t>Sep. 4 , 2015</t>
  </si>
  <si>
    <t>Jahlani Gilbert-Knorren</t>
  </si>
  <si>
    <t>Sep. 23, 2006</t>
  </si>
  <si>
    <t>Hardeep Bamara</t>
  </si>
  <si>
    <t>Oct. 23, 2015</t>
  </si>
  <si>
    <t>Sep. 4, 2015</t>
  </si>
  <si>
    <t>+Eric Dzwilewski</t>
  </si>
  <si>
    <t>Oct. 31, 2015</t>
  </si>
  <si>
    <t>Kevin Eikerman</t>
  </si>
  <si>
    <t>+Teale Orban</t>
  </si>
  <si>
    <t>Sep. 20, 2014</t>
  </si>
  <si>
    <t>Sep. 2, 2016</t>
  </si>
  <si>
    <t>Mark Feader</t>
  </si>
  <si>
    <t>Nov. 5, 2016</t>
  </si>
  <si>
    <t>(+ denotes not a touchdown)</t>
  </si>
  <si>
    <t>Jamie Crawford</t>
  </si>
  <si>
    <t>Mark Denesiuk</t>
  </si>
  <si>
    <t>Robbie McNab</t>
  </si>
  <si>
    <t>vs. CGY</t>
  </si>
  <si>
    <t>Sep. 20, 2013</t>
  </si>
  <si>
    <t>vs. UWO</t>
  </si>
  <si>
    <t>Sep. 25</t>
  </si>
  <si>
    <t>Sep. 18</t>
  </si>
  <si>
    <t>RUSHING</t>
  </si>
  <si>
    <t>Atlee Simon</t>
  </si>
  <si>
    <t>(minimum 1,500 rushing yards)</t>
  </si>
  <si>
    <t>Carries</t>
  </si>
  <si>
    <t>Avg</t>
  </si>
  <si>
    <t>Doug Rozon</t>
  </si>
  <si>
    <t>Craig Kittelson</t>
  </si>
  <si>
    <t>Mark Nohra</t>
  </si>
  <si>
    <t>Anthony Woodson</t>
  </si>
  <si>
    <t>Mark Brus</t>
  </si>
  <si>
    <t>Jarred Winkel</t>
  </si>
  <si>
    <t>Jay Hamilton</t>
  </si>
  <si>
    <t>Tom Houg</t>
  </si>
  <si>
    <t>Nathan Connor</t>
  </si>
  <si>
    <t>Simon Baffoe</t>
  </si>
  <si>
    <t>Tendayi Jozzy</t>
  </si>
  <si>
    <t>Brandon Deschamps</t>
  </si>
  <si>
    <t>Jim Stewart</t>
  </si>
  <si>
    <t>Glenn Steele</t>
  </si>
  <si>
    <t>Brad Yamaoka</t>
  </si>
  <si>
    <t>Glen Wallace</t>
  </si>
  <si>
    <t>J.P. Izquierdo</t>
  </si>
  <si>
    <t>Matt Walter</t>
  </si>
  <si>
    <t>Brendan Ward</t>
  </si>
  <si>
    <t>Dean Fisher</t>
  </si>
  <si>
    <t>Elio Geremia</t>
  </si>
  <si>
    <t>Craig Carr</t>
  </si>
  <si>
    <t>Anthony Coombs</t>
  </si>
  <si>
    <t>Kenneth Vermette</t>
  </si>
  <si>
    <t>Darwin Thompson</t>
  </si>
  <si>
    <t>Adrian Charles</t>
  </si>
  <si>
    <t>Neal Hughes</t>
  </si>
  <si>
    <t>Luke Derkson</t>
  </si>
  <si>
    <t>Michael Kiapway</t>
  </si>
  <si>
    <t>Graham Mosiondz</t>
  </si>
  <si>
    <t>Terry Eisler</t>
  </si>
  <si>
    <t>Morrie Norsten</t>
  </si>
  <si>
    <t>Scott Stevens</t>
  </si>
  <si>
    <t>Tyler Chow</t>
  </si>
  <si>
    <t>Tyler O'Gorman</t>
  </si>
  <si>
    <t>Tyler Siwak</t>
  </si>
  <si>
    <t>Dalton Smarsh</t>
  </si>
  <si>
    <t>Gord Penn</t>
  </si>
  <si>
    <t>Chris Lewis</t>
  </si>
  <si>
    <t>Matt Henry</t>
  </si>
  <si>
    <t>Gene Wall</t>
  </si>
  <si>
    <t>Jim Manz</t>
  </si>
  <si>
    <t>Oct. 26, 2013</t>
  </si>
  <si>
    <t>Sean Kehoe</t>
  </si>
  <si>
    <t/>
  </si>
  <si>
    <t>Ronald Arnold</t>
  </si>
  <si>
    <t>Oct. 31, 1998</t>
  </si>
  <si>
    <t>Sep. 6 , 1997</t>
  </si>
  <si>
    <t>Oct. 26, 1978</t>
  </si>
  <si>
    <t>Sep. 8 , 2000</t>
  </si>
  <si>
    <t>Sep. 16, 2006</t>
  </si>
  <si>
    <t>Oct. 23, 1999</t>
  </si>
  <si>
    <t>vs. Cgy</t>
  </si>
  <si>
    <t>David Bissett</t>
  </si>
  <si>
    <t>Mike Munoz</t>
  </si>
  <si>
    <t>Souroush Ansari</t>
  </si>
  <si>
    <t>*Glen Steele</t>
  </si>
  <si>
    <t>Mass Geremia</t>
  </si>
  <si>
    <t>Derek Townsend</t>
  </si>
  <si>
    <t>Julian Radlein</t>
  </si>
  <si>
    <t>Ken Eslinger</t>
  </si>
  <si>
    <t>Jeff Williams</t>
  </si>
  <si>
    <t>Matt Walters</t>
  </si>
  <si>
    <t>Dan Diduck</t>
  </si>
  <si>
    <t>*Bob Torrance</t>
  </si>
  <si>
    <t>*Mercer Timmis</t>
  </si>
  <si>
    <t>Nov. 15, 2014</t>
  </si>
  <si>
    <t>Sep. 11, 2015</t>
  </si>
  <si>
    <t>Ron Arnold</t>
  </si>
  <si>
    <t>Daryl Beswitherick</t>
  </si>
  <si>
    <t>Larry Santin</t>
  </si>
  <si>
    <t>Sep. 24, 2010</t>
  </si>
  <si>
    <t>Oct. 16, 2010</t>
  </si>
  <si>
    <t>Car</t>
  </si>
  <si>
    <t>Tom Chad</t>
  </si>
  <si>
    <t>Brad Ollen</t>
  </si>
  <si>
    <t>JP Izquierdo</t>
  </si>
  <si>
    <t>Tom Towns</t>
  </si>
  <si>
    <t>KK Sonuga</t>
  </si>
  <si>
    <t>John MacKay</t>
  </si>
  <si>
    <t>Terry Cochrane</t>
  </si>
  <si>
    <t>John Kalin</t>
  </si>
  <si>
    <t>Steven Lumbala</t>
  </si>
  <si>
    <t>Karim Lowen</t>
  </si>
  <si>
    <t>Jordan Sisco</t>
  </si>
  <si>
    <t>Larry Remmen</t>
  </si>
  <si>
    <t>Jeff Slabik</t>
  </si>
  <si>
    <t>Rob Symchyk</t>
  </si>
  <si>
    <t>Dathan Thomas</t>
  </si>
  <si>
    <t>Ben Coakwell</t>
  </si>
  <si>
    <t>RECEIVING</t>
  </si>
  <si>
    <t>Rec</t>
  </si>
  <si>
    <t>(minimum 1,300 receiving yards)</t>
  </si>
  <si>
    <t>Mitch Hillis</t>
  </si>
  <si>
    <t>Rashaun Simonise</t>
  </si>
  <si>
    <t>Josh Borger</t>
  </si>
  <si>
    <t>Andrew Sharp</t>
  </si>
  <si>
    <t>Addison Richards</t>
  </si>
  <si>
    <t>Jimmy Ralph</t>
  </si>
  <si>
    <t>Jamie Stoddard</t>
  </si>
  <si>
    <t>Gord Bolstad</t>
  </si>
  <si>
    <t>Andrew Ginther</t>
  </si>
  <si>
    <t>Tylor Henry</t>
  </si>
  <si>
    <t>Peter Eshenko</t>
  </si>
  <si>
    <t>Damon Fraietta</t>
  </si>
  <si>
    <t>Jordan Grieve</t>
  </si>
  <si>
    <t>Brad Coutts</t>
  </si>
  <si>
    <t>Nathan Beveridge</t>
  </si>
  <si>
    <t>Paul Pearson</t>
  </si>
  <si>
    <t>Peter Poka</t>
  </si>
  <si>
    <t>Dan Lazzari</t>
  </si>
  <si>
    <t>Craig Keller</t>
  </si>
  <si>
    <t>Jamie Elliott</t>
  </si>
  <si>
    <t>Anthony Parker</t>
  </si>
  <si>
    <t>Nathan Coehoorn</t>
  </si>
  <si>
    <t>Brett Blaszko</t>
  </si>
  <si>
    <t>Dave Brown</t>
  </si>
  <si>
    <t>Grant McMillan</t>
  </si>
  <si>
    <t>Cory Larsen</t>
  </si>
  <si>
    <t>Alex Vitt</t>
  </si>
  <si>
    <t>Joe Orel</t>
  </si>
  <si>
    <t>Nic Demski</t>
  </si>
  <si>
    <t>Andrew Smith</t>
  </si>
  <si>
    <t>Chris Noonan</t>
  </si>
  <si>
    <t>Jared Janotta</t>
  </si>
  <si>
    <t>Mitchell PIcton</t>
  </si>
  <si>
    <t>Chris Getzlaf</t>
  </si>
  <si>
    <t>Ryan Schienbein</t>
  </si>
  <si>
    <t>Carey Prokop</t>
  </si>
  <si>
    <t>Jeremy Braitenback</t>
  </si>
  <si>
    <t>Kit Hillis</t>
  </si>
  <si>
    <t>John Konihowski</t>
  </si>
  <si>
    <t>Dan Farthing</t>
  </si>
  <si>
    <t>Kevin Sawatzky</t>
  </si>
  <si>
    <t>Jade Etienne</t>
  </si>
  <si>
    <t>Leighton Heron</t>
  </si>
  <si>
    <t>Chad Rempel</t>
  </si>
  <si>
    <t>Chris Dobko</t>
  </si>
  <si>
    <t>Ryley Richardson</t>
  </si>
  <si>
    <t>Simon Beckow</t>
  </si>
  <si>
    <t>Alan Pepper</t>
  </si>
  <si>
    <t>Will Watson</t>
  </si>
  <si>
    <t>Evan Jones</t>
  </si>
  <si>
    <t>Austen Hartley</t>
  </si>
  <si>
    <t>Riley Harrison</t>
  </si>
  <si>
    <t>Mike Kelly</t>
  </si>
  <si>
    <t>Grant Nielsen</t>
  </si>
  <si>
    <t>Mike Faisthuber</t>
  </si>
  <si>
    <t>Chad Goldie</t>
  </si>
  <si>
    <t>Mark McConkey</t>
  </si>
  <si>
    <t>Garrett Burgess</t>
  </si>
  <si>
    <t>Mark Olson</t>
  </si>
  <si>
    <t>Marshall Toner</t>
  </si>
  <si>
    <t>Roy Beechey</t>
  </si>
  <si>
    <t>Troy Ciochetti</t>
  </si>
  <si>
    <t>Andrew Ford</t>
  </si>
  <si>
    <t>Chris Davies</t>
  </si>
  <si>
    <t>Trivel Pinto</t>
  </si>
  <si>
    <t>Grayson Shillingford</t>
  </si>
  <si>
    <t>Ryan Carruthetrs</t>
  </si>
  <si>
    <t>Mike Siroishka</t>
  </si>
  <si>
    <t>Adrian Huntley</t>
  </si>
  <si>
    <t>Blair Atkinson</t>
  </si>
  <si>
    <t>Scott Nigel</t>
  </si>
  <si>
    <t>Terry Fach</t>
  </si>
  <si>
    <t>WayneLeyard</t>
  </si>
  <si>
    <t>Terry Firr</t>
  </si>
  <si>
    <t>Matt Sawyer</t>
  </si>
  <si>
    <t>Michael Thomas</t>
  </si>
  <si>
    <t>Mike Thomas</t>
  </si>
  <si>
    <t>Shane Ostapowich</t>
  </si>
  <si>
    <t>Brenden Owens</t>
  </si>
  <si>
    <t>Mitch Thompson</t>
  </si>
  <si>
    <t>David Blackburn</t>
  </si>
  <si>
    <t>Larry Giles</t>
  </si>
  <si>
    <t>Todd Lynden</t>
  </si>
  <si>
    <t>Jeff Schieman</t>
  </si>
  <si>
    <t>Paul Rogal</t>
  </si>
  <si>
    <t>+Adam Bunz</t>
  </si>
  <si>
    <t>Oct. 3 , 2015</t>
  </si>
  <si>
    <t>Marcus Davis</t>
  </si>
  <si>
    <t>Dexter Janke</t>
  </si>
  <si>
    <t>Jason Bula</t>
  </si>
  <si>
    <t>Nov. 6, 1981</t>
  </si>
  <si>
    <t>Oct. 2, 1981</t>
  </si>
  <si>
    <t>Ben Cummings</t>
  </si>
  <si>
    <t>Spencer Betts</t>
  </si>
  <si>
    <t>Adam Bunz</t>
  </si>
  <si>
    <t>Ryan Carruthers</t>
  </si>
  <si>
    <t>Danny Massey</t>
  </si>
  <si>
    <t>+Richard Snyder</t>
  </si>
  <si>
    <t>Richard Snyder</t>
  </si>
  <si>
    <t>Unknown</t>
  </si>
  <si>
    <t>Stu Schollaardt</t>
  </si>
  <si>
    <t>Ron Talakoski</t>
  </si>
  <si>
    <t>Xavier Johnson</t>
  </si>
  <si>
    <t>Danny Turek</t>
  </si>
  <si>
    <t>Kolten Solomon</t>
  </si>
  <si>
    <t>*Jordan Sisco</t>
  </si>
  <si>
    <t>Khalid Kornegay</t>
  </si>
  <si>
    <t>Karl Phillips</t>
  </si>
  <si>
    <t>Nathan Hoffart</t>
  </si>
  <si>
    <t>KICKING</t>
  </si>
  <si>
    <t>PUNTING</t>
  </si>
  <si>
    <t>DEFENCE</t>
  </si>
  <si>
    <t>FG</t>
  </si>
  <si>
    <t>(minimum 50 attempts)</t>
  </si>
  <si>
    <t>Oct. 20, 2001</t>
  </si>
  <si>
    <t>Oct. 17, 2009</t>
  </si>
  <si>
    <t>Oct. 26, 2001</t>
  </si>
  <si>
    <t>Oct. 18, 2008</t>
  </si>
  <si>
    <t>Oct. 13, 2007</t>
  </si>
  <si>
    <t>Oct. 30, 2010</t>
  </si>
  <si>
    <t>Quinn van Gylswyk</t>
  </si>
  <si>
    <t>Shawn McIsaac</t>
  </si>
  <si>
    <t>Made</t>
  </si>
  <si>
    <t>Luca Congi</t>
  </si>
  <si>
    <t>Peter Scouras</t>
  </si>
  <si>
    <t>(minimum 20 attempts)</t>
  </si>
  <si>
    <t>Nov. 2, 1996</t>
  </si>
  <si>
    <t>Oct. 11, 2003</t>
  </si>
  <si>
    <t>Nov. 10, 2007</t>
  </si>
  <si>
    <t>Aug. 30, 2008</t>
  </si>
  <si>
    <t>Oct. 23, 2009</t>
  </si>
  <si>
    <t>Oct. 28, 2016</t>
  </si>
  <si>
    <t>Sep. 19, 2009</t>
  </si>
  <si>
    <t>Sep. 27, 2008</t>
  </si>
  <si>
    <t>Sep. 22, 1983</t>
  </si>
  <si>
    <t>Sep. 15, 2000</t>
  </si>
  <si>
    <t>Sep. 29, 2012</t>
  </si>
  <si>
    <t>Sep. 1, 2007</t>
  </si>
  <si>
    <t>(6-6)</t>
  </si>
  <si>
    <t>(6-7)</t>
  </si>
  <si>
    <t>(FG-Att)</t>
  </si>
  <si>
    <t>Oct. 10, 2003</t>
  </si>
  <si>
    <t>Sep. 6, 2002</t>
  </si>
  <si>
    <t>Sep. 14, 2002</t>
  </si>
  <si>
    <t>Sep. 13, 2008</t>
  </si>
  <si>
    <t>(7-7)</t>
  </si>
  <si>
    <t>(6-9)</t>
  </si>
  <si>
    <t>(minimum 74 punts)</t>
  </si>
  <si>
    <t>Punts</t>
  </si>
  <si>
    <t>Paul Hickie</t>
  </si>
  <si>
    <t>Aaron Ifield</t>
  </si>
  <si>
    <t>Scott McKenzie</t>
  </si>
  <si>
    <t>Stephen Fabian</t>
  </si>
  <si>
    <t>Leon Denenfeld</t>
  </si>
  <si>
    <t>Jimmy Hartley</t>
  </si>
  <si>
    <t>Brendon Bowman</t>
  </si>
  <si>
    <t>Scott Nowicki</t>
  </si>
  <si>
    <t>Shane Reider</t>
  </si>
  <si>
    <t>Stephan Ludik</t>
  </si>
  <si>
    <t>Tony Gagnon</t>
  </si>
  <si>
    <t>Oct. 25, 1986</t>
  </si>
  <si>
    <t>Sep. 22, 2001</t>
  </si>
  <si>
    <t>at REG</t>
  </si>
  <si>
    <t>Nick Boyd</t>
  </si>
  <si>
    <t>Aug. 31, 2013</t>
  </si>
  <si>
    <t>Oct. 30, 1999</t>
  </si>
  <si>
    <t>Stephen Hughes</t>
  </si>
  <si>
    <t>Oct. 2 , 2004</t>
  </si>
  <si>
    <t>Braden Suchan</t>
  </si>
  <si>
    <t>Sep. 9 , 2006</t>
  </si>
  <si>
    <t>Nathan Ngieng</t>
  </si>
  <si>
    <t>Al Chorney</t>
  </si>
  <si>
    <t>John Baunemann</t>
  </si>
  <si>
    <t>Jeff Standing</t>
  </si>
  <si>
    <t xml:space="preserve"> Oct. 11, 2003</t>
  </si>
  <si>
    <t xml:space="preserve"> Oct. 22, 2011</t>
  </si>
  <si>
    <t>George McFall</t>
  </si>
  <si>
    <t>Sep. 4 , 2004</t>
  </si>
  <si>
    <t>Sep. 1 , 1990</t>
  </si>
  <si>
    <t>Oct. 14, 1989</t>
  </si>
  <si>
    <t>Jeffrey Biles</t>
  </si>
  <si>
    <t>Oct. 3 , 2008</t>
  </si>
  <si>
    <t>Oct. 25, 2008</t>
  </si>
  <si>
    <t>Sep. 25, 2015</t>
  </si>
  <si>
    <t>Brett Czarnota</t>
  </si>
  <si>
    <t>Oct. 21, 1990</t>
  </si>
  <si>
    <t>Matt Nimik</t>
  </si>
  <si>
    <t>*Chris Bodnar</t>
  </si>
  <si>
    <t>Sep. 12, 2014</t>
  </si>
  <si>
    <t>Oct. 17, 2014</t>
  </si>
  <si>
    <t>Ret</t>
  </si>
  <si>
    <t>(minimum 600 yards)</t>
  </si>
  <si>
    <t>PUNT RETURNS</t>
  </si>
  <si>
    <t>Eric Duchene</t>
  </si>
  <si>
    <t>Mike Plante</t>
  </si>
  <si>
    <t>David Courtemanche</t>
  </si>
  <si>
    <t>Brian Peberdy</t>
  </si>
  <si>
    <t>Marc Bennett</t>
  </si>
  <si>
    <t>Glen Music</t>
  </si>
  <si>
    <t>Kendall Jeske</t>
  </si>
  <si>
    <t>Lyle Watson</t>
  </si>
  <si>
    <t>Danny Rousseau</t>
  </si>
  <si>
    <t>Senny Leong</t>
  </si>
  <si>
    <t>Jason Hutchins</t>
  </si>
  <si>
    <t>Laurent DesLauriers</t>
  </si>
  <si>
    <t>Matt Pearce</t>
  </si>
  <si>
    <t>Sandy Beveridge</t>
  </si>
  <si>
    <t>Alex Morrison</t>
  </si>
  <si>
    <t>Rick Foggo</t>
  </si>
  <si>
    <t>Harry Kruger</t>
  </si>
  <si>
    <t>Jamie Armstead</t>
  </si>
  <si>
    <t>Dave Van Belleghem</t>
  </si>
  <si>
    <t>Jake Harty</t>
  </si>
  <si>
    <t>Jeff Lewis</t>
  </si>
  <si>
    <t>Brad Black</t>
  </si>
  <si>
    <t>Dave Donaldson</t>
  </si>
  <si>
    <t>Shawn Funk</t>
  </si>
  <si>
    <t>Michael Plante</t>
  </si>
  <si>
    <t>Mhoudy Halbouni</t>
  </si>
  <si>
    <t>Tevaughn Campbell</t>
  </si>
  <si>
    <t>Chris Ashman</t>
  </si>
  <si>
    <t>John Kanaroski</t>
  </si>
  <si>
    <t>Ryan Anderson</t>
  </si>
  <si>
    <t>Jamir Walker</t>
  </si>
  <si>
    <t>Jerit Lambert</t>
  </si>
  <si>
    <t>Chad Braun</t>
  </si>
  <si>
    <t>Luke Thiel</t>
  </si>
  <si>
    <t>Errol Brown</t>
  </si>
  <si>
    <t>John Hoffman</t>
  </si>
  <si>
    <t>Keegan Arnyek</t>
  </si>
  <si>
    <t>Tim Leier</t>
  </si>
  <si>
    <t>Jeremy Levy</t>
  </si>
  <si>
    <t>Todd Matheson</t>
  </si>
  <si>
    <t>Vic Wailenko</t>
  </si>
  <si>
    <t>Darcy Kopp</t>
  </si>
  <si>
    <t>Ken Szarka</t>
  </si>
  <si>
    <t>KC Prince</t>
  </si>
  <si>
    <t>Jeremy Botelho</t>
  </si>
  <si>
    <t>Quincy Hurst</t>
  </si>
  <si>
    <t>Ian Miller</t>
  </si>
  <si>
    <t>Chris King</t>
  </si>
  <si>
    <t>Bill Bowd</t>
  </si>
  <si>
    <t>(excluding missed FG returns)</t>
  </si>
  <si>
    <t>Sep. 14, 1996</t>
  </si>
  <si>
    <t>Michael Klukas</t>
  </si>
  <si>
    <t>Fred Andrich</t>
  </si>
  <si>
    <t>Mike Harrington</t>
  </si>
  <si>
    <t>Bob Coffin</t>
  </si>
  <si>
    <t>Sep. 11, 2009</t>
  </si>
  <si>
    <t>Sep. 11, 1999</t>
  </si>
  <si>
    <t>Brennan Fobel</t>
  </si>
  <si>
    <t>Nov. 4 , 1995</t>
  </si>
  <si>
    <t>Travis Gorski</t>
  </si>
  <si>
    <t>Sep. 4 , 2009</t>
  </si>
  <si>
    <t>(++missed field goal return)</t>
  </si>
  <si>
    <t>Marc Tobert</t>
  </si>
  <si>
    <t>Garry Wilson</t>
  </si>
  <si>
    <t>++Curtis Galick</t>
  </si>
  <si>
    <t>Bruce Barnett</t>
  </si>
  <si>
    <t>Spencer  Betts</t>
  </si>
  <si>
    <t>Oct. 15, 1994</t>
  </si>
  <si>
    <t>Oct. 6, 2005</t>
  </si>
  <si>
    <t>Sep. 27, 2014</t>
  </si>
  <si>
    <t>Nov. 1, 2014</t>
  </si>
  <si>
    <t>Guy Scheffer</t>
  </si>
  <si>
    <t>*Rashaun Simonise</t>
  </si>
  <si>
    <t>Oct. 15, 2010</t>
  </si>
  <si>
    <t>Nov. 16, 2013</t>
  </si>
  <si>
    <t>Sep. 10, 2010</t>
  </si>
  <si>
    <t>++Jeremy Botelho</t>
  </si>
  <si>
    <t>++Mike Plante</t>
  </si>
  <si>
    <t>++Brad Black</t>
  </si>
  <si>
    <t>++Nic Demski</t>
  </si>
  <si>
    <t>Lou Furlan</t>
  </si>
  <si>
    <t>Sep. 22, 2012</t>
  </si>
  <si>
    <t>Sep. 1, 2012</t>
  </si>
  <si>
    <t>vs. WST</t>
  </si>
  <si>
    <t>Steve Ryan</t>
  </si>
  <si>
    <t>++Brennan Fobel</t>
  </si>
  <si>
    <t>++Travis Gorski</t>
  </si>
  <si>
    <t>++Keegan Arnyek</t>
  </si>
  <si>
    <t>*Lance Bashutsky</t>
  </si>
  <si>
    <t>Nov. 7, 2015</t>
  </si>
  <si>
    <t>Sep. 30, 2000</t>
  </si>
  <si>
    <t>Sep. 19, 1990</t>
  </si>
  <si>
    <t>Sep. 24, 2005</t>
  </si>
  <si>
    <t>KICKOFF RETURNS</t>
  </si>
  <si>
    <t>(minimum 625 yards)</t>
  </si>
  <si>
    <t>Aundrey Webster</t>
  </si>
  <si>
    <t>Lance Bashutsky</t>
  </si>
  <si>
    <t>Jesse Costello</t>
  </si>
  <si>
    <t>Dillon Prince</t>
  </si>
  <si>
    <t>Zachary Kohn</t>
  </si>
  <si>
    <t>Rhys Coppens</t>
  </si>
  <si>
    <t>Jake Hardy</t>
  </si>
  <si>
    <t>Tarek Jayoussi</t>
  </si>
  <si>
    <t>Scott McKenna</t>
  </si>
  <si>
    <t>Denzel Radford</t>
  </si>
  <si>
    <t>William Maxwell</t>
  </si>
  <si>
    <t>Alex Christie</t>
  </si>
  <si>
    <t>Jon McLaren</t>
  </si>
  <si>
    <t>Jamel Lyles</t>
  </si>
  <si>
    <t>Nigel Scott</t>
  </si>
  <si>
    <t>Rick Anonsen</t>
  </si>
  <si>
    <t>Bob Rabichuk</t>
  </si>
  <si>
    <t>Paul Grondin</t>
  </si>
  <si>
    <t>Derek Belvedere</t>
  </si>
  <si>
    <t>Catlin Schneider</t>
  </si>
  <si>
    <t>Jason Perryman</t>
  </si>
  <si>
    <t>Colton Klassen</t>
  </si>
  <si>
    <t>Les McFarlane</t>
  </si>
  <si>
    <t>Derek Fink</t>
  </si>
  <si>
    <t>Jess Valleau</t>
  </si>
  <si>
    <t>Don Cameron</t>
  </si>
  <si>
    <t>Anthony Findlay</t>
  </si>
  <si>
    <t>Arnie Francis</t>
  </si>
  <si>
    <t>Sam Adu</t>
  </si>
  <si>
    <t>Kevin Klein</t>
  </si>
  <si>
    <t>Mike Freiter</t>
  </si>
  <si>
    <t>David Raborn</t>
  </si>
  <si>
    <t>Dave Henry</t>
  </si>
  <si>
    <t>Jeff Yausie</t>
  </si>
  <si>
    <t>*Jake Harty</t>
  </si>
  <si>
    <t>Nov. 3 , 2012</t>
  </si>
  <si>
    <t>*Anthony Parker</t>
  </si>
  <si>
    <t>Nov. 7 , 2009</t>
  </si>
  <si>
    <t>Oct. 4 , 2014</t>
  </si>
  <si>
    <t>Sep. 26, 2015</t>
  </si>
  <si>
    <t>Sep. 19, 2015</t>
  </si>
  <si>
    <t>Tony Pierson</t>
  </si>
  <si>
    <t>Randon Ralph</t>
  </si>
  <si>
    <t>Dane Douglas</t>
  </si>
  <si>
    <t>Sep. 10, 2011</t>
  </si>
  <si>
    <t>Sep. 12, 2003</t>
  </si>
  <si>
    <t>Oct. 2, 2010</t>
  </si>
  <si>
    <t>Oct. 18, 2014</t>
  </si>
  <si>
    <t>Sam Carino</t>
  </si>
  <si>
    <t>Matthew Young</t>
  </si>
  <si>
    <t>Mike Lindstrom</t>
  </si>
  <si>
    <t>*Denzel Radford</t>
  </si>
  <si>
    <t>Doug Louch</t>
  </si>
  <si>
    <t>Sep. 9, 2016</t>
  </si>
  <si>
    <t>Sep. 6, 1997</t>
  </si>
  <si>
    <t>Sep. 30, 2011</t>
  </si>
  <si>
    <t>Sep. 8, 1973</t>
  </si>
  <si>
    <t>Oct. 26, 1973</t>
  </si>
  <si>
    <t>Nov. 7, 1998</t>
  </si>
  <si>
    <t>Sep. 3, 2011</t>
  </si>
  <si>
    <t>Nov. 9, 1985</t>
  </si>
  <si>
    <t>*Neal Hughes</t>
  </si>
  <si>
    <t>Sep. 5, 2014</t>
  </si>
  <si>
    <t>Jeff Hassler</t>
  </si>
  <si>
    <t>Tom Munro</t>
  </si>
  <si>
    <t>Yol Piok</t>
  </si>
  <si>
    <t>Robin Adair</t>
  </si>
  <si>
    <t>Keenan MacDougall</t>
  </si>
  <si>
    <t>Sep. 18, 2015</t>
  </si>
  <si>
    <t>(playoff TD totals in parentheses)</t>
  </si>
  <si>
    <t>Steve Ryan (1)</t>
  </si>
  <si>
    <t>Neal Hughes (1)</t>
  </si>
  <si>
    <t>Anthony Parker (2)</t>
  </si>
  <si>
    <r>
      <t xml:space="preserve">TEAM-BY-TEAM </t>
    </r>
    <r>
      <rPr>
        <u val="single"/>
        <sz val="10"/>
        <rFont val="Calibri"/>
        <family val="2"/>
      </rPr>
      <t>(1973-2015, except 1976)</t>
    </r>
  </si>
  <si>
    <t>Michael Schmidt</t>
  </si>
  <si>
    <t>Denzel Radford (1)</t>
  </si>
  <si>
    <t>INTERCEPTIONS</t>
  </si>
  <si>
    <t>Jake Harty (1)</t>
  </si>
  <si>
    <t>Errol Brown (1)</t>
  </si>
  <si>
    <t>Mark Norman</t>
  </si>
  <si>
    <t>Shaun Grant</t>
  </si>
  <si>
    <t>Murray Sadownick</t>
  </si>
  <si>
    <t>Ryan Barnstable</t>
  </si>
  <si>
    <t>Trent Brown</t>
  </si>
  <si>
    <t>Phil Guebert</t>
  </si>
  <si>
    <t>Jayden McKoy</t>
  </si>
  <si>
    <t>Mark Singer</t>
  </si>
  <si>
    <t>Jason Milne</t>
  </si>
  <si>
    <t>Mark Nykolaichuk</t>
  </si>
  <si>
    <t>Ryan Saurette</t>
  </si>
  <si>
    <t>Kevin McNutt</t>
  </si>
  <si>
    <t>Scott Coe</t>
  </si>
  <si>
    <t>Mike Kerr</t>
  </si>
  <si>
    <t>Steve Wilson</t>
  </si>
  <si>
    <t>Bryce McCall</t>
  </si>
  <si>
    <t>Danny Jakobs</t>
  </si>
  <si>
    <t>Jason Hetherington</t>
  </si>
  <si>
    <t>Mohamed Elsaghir</t>
  </si>
  <si>
    <t>Ian Schafer</t>
  </si>
  <si>
    <t>Dan Burke</t>
  </si>
  <si>
    <t>Darnell Edwards</t>
  </si>
  <si>
    <t>Gary Wilson</t>
  </si>
  <si>
    <t>Dave Singh</t>
  </si>
  <si>
    <t>Mark Beecroft</t>
  </si>
  <si>
    <t>Ian Hilts</t>
  </si>
  <si>
    <t>Rob Henschel</t>
  </si>
  <si>
    <t>Jordan Leith</t>
  </si>
  <si>
    <t>Andrew Walters</t>
  </si>
  <si>
    <t>Stuart Doyle</t>
  </si>
  <si>
    <t>Stavros Katsantonis</t>
  </si>
  <si>
    <t>Collin Newman</t>
  </si>
  <si>
    <t>Darren Peterson</t>
  </si>
  <si>
    <t>Ian Shafer</t>
  </si>
  <si>
    <t>Drew Carpenter</t>
  </si>
  <si>
    <t>Robert Woodson</t>
  </si>
  <si>
    <t>Howard Fawcett</t>
  </si>
  <si>
    <t>Demetro Danyluk</t>
  </si>
  <si>
    <t>Pad Brookes</t>
  </si>
  <si>
    <t>Bob Reist</t>
  </si>
  <si>
    <t>Tamon George</t>
  </si>
  <si>
    <t>Kirby Kezama</t>
  </si>
  <si>
    <t>Javier Glatt</t>
  </si>
  <si>
    <t>Anthony DesLauriers</t>
  </si>
  <si>
    <t>Oct. 21, 1984</t>
  </si>
  <si>
    <t>Sep. 11, 1987</t>
  </si>
  <si>
    <t>*Jordan Linnen</t>
  </si>
  <si>
    <t>Nov. 7 , 2014</t>
  </si>
  <si>
    <t>Stephen Day</t>
  </si>
  <si>
    <t>Sep. 28, 1991</t>
  </si>
  <si>
    <t>Mike McLean</t>
  </si>
  <si>
    <t>Dana Donald</t>
  </si>
  <si>
    <t>Mike Chalifoux</t>
  </si>
  <si>
    <t>Sheldon Gray</t>
  </si>
  <si>
    <t>Trent Bagnall</t>
  </si>
  <si>
    <t>Kim Pasloski</t>
  </si>
  <si>
    <t>Jordy Burrows</t>
  </si>
  <si>
    <t>Nico Higgs</t>
  </si>
  <si>
    <t>Tyler Fong</t>
  </si>
  <si>
    <t>Les MacFarlane</t>
  </si>
  <si>
    <t>Nov. 8 , 1975</t>
  </si>
  <si>
    <t>Curtis Galick</t>
  </si>
  <si>
    <t>Sep. 27, 1997</t>
  </si>
  <si>
    <t>Oct. 3 , 1981</t>
  </si>
  <si>
    <t>Sep. 18, 1982</t>
  </si>
  <si>
    <t>Pete Rachmistruk</t>
  </si>
  <si>
    <t>Oct. 14, 1995</t>
  </si>
  <si>
    <t>Oct. 30, 1993</t>
  </si>
  <si>
    <t>Dan Stewart</t>
  </si>
  <si>
    <t>Sep. 9 , 1990</t>
  </si>
  <si>
    <t>Sep. 29, 1990</t>
  </si>
  <si>
    <t>Sep. 4 , 1989</t>
  </si>
  <si>
    <t>Oct. 21, 1989</t>
  </si>
  <si>
    <t>Oct. 10, 1987</t>
  </si>
  <si>
    <t>Oct. 11, 1986</t>
  </si>
  <si>
    <t>Oct. 25, 1985</t>
  </si>
  <si>
    <t>Oct. 14, 2003</t>
  </si>
  <si>
    <t>Jon Krahenbil</t>
  </si>
  <si>
    <t>Oct. 20, 2007</t>
  </si>
  <si>
    <t>Brett Ferguson</t>
  </si>
  <si>
    <t>Teague Sherman</t>
  </si>
  <si>
    <t>Sep. 19, 2008</t>
  </si>
  <si>
    <t>Sep. 25, 2009</t>
  </si>
  <si>
    <t>Oct. 9 , 2009</t>
  </si>
  <si>
    <t>Michael Stefanovic</t>
  </si>
  <si>
    <t>Oct. 30, 2015</t>
  </si>
  <si>
    <t>*+Ryan Dean</t>
  </si>
  <si>
    <t>Oct. 20, 2012</t>
  </si>
  <si>
    <t>Jared Rieger</t>
  </si>
  <si>
    <t>Sep. 3 , 2005</t>
  </si>
  <si>
    <t>Sep. 7 , 2002</t>
  </si>
  <si>
    <t>Tyler Codron</t>
  </si>
  <si>
    <t>Oct. 26, 2007</t>
  </si>
  <si>
    <t>A.J. Blackwell</t>
  </si>
  <si>
    <t>David Rybinski</t>
  </si>
  <si>
    <t>Sep. 17, 2011</t>
  </si>
  <si>
    <t>Oct. 17, 2015</t>
  </si>
  <si>
    <t>Oct. 22, 2016</t>
  </si>
  <si>
    <t>FR</t>
  </si>
  <si>
    <t>Alex Murray</t>
  </si>
  <si>
    <t>Oct. 18, 2006</t>
  </si>
  <si>
    <t>Neil McKinlay</t>
  </si>
  <si>
    <t>Sep. 13, 2003</t>
  </si>
  <si>
    <t>FF</t>
  </si>
  <si>
    <t>Scott McCuaig</t>
  </si>
  <si>
    <t>Joe Saul</t>
  </si>
  <si>
    <t>Jason Rauhaus</t>
  </si>
  <si>
    <t>Craig Gerbrandt</t>
  </si>
  <si>
    <t>Rob Stewart</t>
  </si>
  <si>
    <t>Donovan Dale</t>
  </si>
  <si>
    <t>SSK-UBC</t>
  </si>
  <si>
    <t>Brian Shewchuk</t>
  </si>
  <si>
    <t>Garrett Everson</t>
  </si>
  <si>
    <t>Tyson St. James</t>
  </si>
  <si>
    <t>Brent Korte</t>
  </si>
  <si>
    <t>Brian Guebert</t>
  </si>
  <si>
    <t>(half sacks started in 2008)</t>
  </si>
  <si>
    <t>Sacks</t>
  </si>
  <si>
    <t>Mitch Sutherland</t>
  </si>
  <si>
    <t>Jason Taylor</t>
  </si>
  <si>
    <t>Chris Konrad</t>
  </si>
  <si>
    <t>Israel Idonije</t>
  </si>
  <si>
    <t>Justin Cooper</t>
  </si>
  <si>
    <t>Logan Brooks</t>
  </si>
  <si>
    <t>Stan Van Sichem</t>
  </si>
  <si>
    <t>Sean Brimacombe</t>
  </si>
  <si>
    <t>Brent Dancey</t>
  </si>
  <si>
    <t>Justin Shaw</t>
  </si>
  <si>
    <t>Michael Little</t>
  </si>
  <si>
    <t>Serge Kaminsky</t>
  </si>
  <si>
    <t>David Lowry</t>
  </si>
  <si>
    <t>Dan Bass Jr.</t>
  </si>
  <si>
    <t>Graham Best</t>
  </si>
  <si>
    <t>Dan Federkeil</t>
  </si>
  <si>
    <t>Connor McGough</t>
  </si>
  <si>
    <t>Everton Black</t>
  </si>
  <si>
    <t>Ryan Gottselig</t>
  </si>
  <si>
    <t>Rob Ambrosie</t>
  </si>
  <si>
    <t>Jason Riley</t>
  </si>
  <si>
    <t>Rod Ambrosie</t>
  </si>
  <si>
    <t>Jack Beekstra</t>
  </si>
  <si>
    <t>Mike Watson</t>
  </si>
  <si>
    <t>Darren Balderson</t>
  </si>
  <si>
    <t>Ian James</t>
  </si>
  <si>
    <t>Agustin Barrenechea</t>
  </si>
  <si>
    <t>Akiem Hicks</t>
  </si>
  <si>
    <t>Julian Hulet</t>
  </si>
  <si>
    <t>Duncan Morris</t>
  </si>
  <si>
    <t>Craig Gerbrant</t>
  </si>
  <si>
    <t>Dan Bass Jr</t>
  </si>
  <si>
    <t>Jack McEwen</t>
  </si>
  <si>
    <t>Jordan Verdone</t>
  </si>
  <si>
    <t>Rob Richards</t>
  </si>
  <si>
    <t>Cory Bymoen</t>
  </si>
  <si>
    <t>*Stan Van Sichem</t>
  </si>
  <si>
    <t>Linden Gaydosh</t>
  </si>
  <si>
    <t>Sep. 23, 2011</t>
  </si>
  <si>
    <t>Ben Rush</t>
  </si>
  <si>
    <t>Aug. 31, 2012</t>
  </si>
  <si>
    <t>Brad Ottahal</t>
  </si>
  <si>
    <t>Jean-Marc Jones</t>
  </si>
  <si>
    <t>Daaron McField</t>
  </si>
  <si>
    <t>Mitch Barnett</t>
  </si>
  <si>
    <t>Tyler Lynem</t>
  </si>
  <si>
    <t>Braden Rockhill</t>
  </si>
  <si>
    <t>Nicholas Dheilly</t>
  </si>
  <si>
    <t>Sep. 23, 2016</t>
  </si>
  <si>
    <t>Warren Doepker</t>
  </si>
  <si>
    <t>Stan Pierre</t>
  </si>
  <si>
    <t>Nov. 2, 2007</t>
  </si>
  <si>
    <t>Sep. 14, 2013</t>
  </si>
  <si>
    <t>Lee Brentnell</t>
  </si>
  <si>
    <t>Aaron Runge</t>
  </si>
  <si>
    <t>Rob Dutton</t>
  </si>
  <si>
    <t>Chris Eckert</t>
  </si>
  <si>
    <t>Ivan Brown</t>
  </si>
  <si>
    <t>Lyndon Boychuk</t>
  </si>
  <si>
    <t>Sep. 19, 1992</t>
  </si>
  <si>
    <t>Sep. 7, 1991</t>
  </si>
  <si>
    <t>Oct. 18, 1991</t>
  </si>
  <si>
    <t>Oct. 5, 2002</t>
  </si>
  <si>
    <t>Oct. 14, 2000</t>
  </si>
  <si>
    <t>Oct. 16, 1999</t>
  </si>
  <si>
    <t>Oct. 7, 1995</t>
  </si>
  <si>
    <t>Oct. 1, 2004</t>
  </si>
  <si>
    <t>Sep. 30, 2005</t>
  </si>
  <si>
    <t>Sep. 1, 2001</t>
  </si>
  <si>
    <t>Sep. 19, 1998</t>
  </si>
  <si>
    <t>Sep. 2, 2006</t>
  </si>
  <si>
    <t>Sep. 29, 2007</t>
  </si>
  <si>
    <t>Sep. 6, 2008</t>
  </si>
  <si>
    <t>*6</t>
  </si>
  <si>
    <t>Oct. 28, 2000</t>
  </si>
  <si>
    <t>Oct. 29, 2011</t>
  </si>
  <si>
    <t>Sep. 3, 2004</t>
  </si>
  <si>
    <t>Sep. 29, 2006</t>
  </si>
  <si>
    <t>Oct. 9, 2009</t>
  </si>
  <si>
    <t>Jason James</t>
  </si>
  <si>
    <t>Brent Krawchuk</t>
  </si>
  <si>
    <t>Pete Adams</t>
  </si>
  <si>
    <t>Joel Lipinski</t>
  </si>
  <si>
    <t>SFU-CGY</t>
  </si>
  <si>
    <t>Mitch Friesen</t>
  </si>
  <si>
    <t>BrUp</t>
  </si>
  <si>
    <t>Matt Grohn</t>
  </si>
  <si>
    <t>Adam Laurensse</t>
  </si>
  <si>
    <t>Landon White</t>
  </si>
  <si>
    <t>Patrick MacDonald</t>
  </si>
  <si>
    <t>Bryan Rideout</t>
  </si>
  <si>
    <t>Highest Attendance</t>
  </si>
  <si>
    <t>SSK at REG</t>
  </si>
  <si>
    <t>ALB at MAN</t>
  </si>
  <si>
    <t>REG at SSK</t>
  </si>
  <si>
    <t>Oct. 1, 2016</t>
  </si>
  <si>
    <t>Sep. 21, 2012</t>
  </si>
  <si>
    <t>New Mosaic Stadium/Regina, SK</t>
  </si>
  <si>
    <t>Investors Group Field / Winnipeg, MB</t>
  </si>
  <si>
    <t>Griffiths Stadium / Saskatoon, SK</t>
  </si>
  <si>
    <t>Teams</t>
  </si>
  <si>
    <t>Location</t>
  </si>
  <si>
    <t>Regular Season</t>
  </si>
  <si>
    <t>UBC at CGY</t>
  </si>
  <si>
    <t>MAN at CGY</t>
  </si>
  <si>
    <t>CGY at SSK</t>
  </si>
  <si>
    <t>Nov. 11, 1983</t>
  </si>
  <si>
    <t>Nov. 5, 1977</t>
  </si>
  <si>
    <t>Nov. 9, 2002</t>
  </si>
  <si>
    <t>Nov. 14, 2009</t>
  </si>
  <si>
    <t>McMahon Stadium / Calgary, AB</t>
  </si>
  <si>
    <t>Taylor Field / Regina, SK</t>
  </si>
  <si>
    <t>UBC-SSK-MAN</t>
  </si>
  <si>
    <t>Duncan O'Mahony</t>
  </si>
  <si>
    <t>Gary Metz</t>
  </si>
  <si>
    <t>Brian DeMug</t>
  </si>
  <si>
    <t>ALB-UBC</t>
  </si>
  <si>
    <t>CGY-REG</t>
  </si>
  <si>
    <t>MAN-CGY</t>
  </si>
  <si>
    <t>Rob Bresciani</t>
  </si>
  <si>
    <t>Shane Wylie</t>
  </si>
  <si>
    <t>Rick Mattas</t>
  </si>
  <si>
    <t>Tom Dixon</t>
  </si>
  <si>
    <t>Les Oakes</t>
  </si>
  <si>
    <t>Marco Cyncar</t>
  </si>
  <si>
    <t>John  Makie</t>
  </si>
  <si>
    <t>Duane Hysop</t>
  </si>
  <si>
    <t>Marty Kipps</t>
  </si>
  <si>
    <t>Steve Lumbala</t>
  </si>
  <si>
    <t>SSK-ALB</t>
  </si>
  <si>
    <t>Scott McHenry</t>
  </si>
  <si>
    <t>Cory Olynick</t>
  </si>
  <si>
    <t>Brendan Mahoney</t>
  </si>
  <si>
    <t>Larry Leathem</t>
  </si>
  <si>
    <t>Blake Machan</t>
  </si>
  <si>
    <t>Rob Ros</t>
  </si>
  <si>
    <t>Kent Neilsen</t>
  </si>
  <si>
    <t>SSK-REG</t>
  </si>
  <si>
    <t>Jim Jenkyns</t>
  </si>
  <si>
    <t>Lou DesLauriers</t>
  </si>
  <si>
    <t>Don Guy</t>
  </si>
  <si>
    <t>Dave VanBelleghem</t>
  </si>
  <si>
    <t>MAN-REG</t>
  </si>
  <si>
    <t>Duane Dmytryshyn</t>
  </si>
  <si>
    <t>ALB-CGY</t>
  </si>
  <si>
    <t>Billy Pavlopoulos</t>
  </si>
  <si>
    <t>*Scott Dixon</t>
  </si>
  <si>
    <t>D.O'Mahony</t>
  </si>
  <si>
    <t>Oct. 6 , 1989</t>
  </si>
  <si>
    <t>*Brendan Mahoney</t>
  </si>
  <si>
    <t>Nov. 1 , 2003</t>
  </si>
  <si>
    <t>Sep. 30, 1995</t>
  </si>
  <si>
    <t>Jon Field</t>
  </si>
  <si>
    <t>Oct. 22, 1994</t>
  </si>
  <si>
    <t>Oct. 8 , 1994</t>
  </si>
  <si>
    <t>Keith Nielsen</t>
  </si>
  <si>
    <t>Oct. 10, 1992</t>
  </si>
  <si>
    <t>Sep. 12, 1992</t>
  </si>
  <si>
    <t>Andrew Murray</t>
  </si>
  <si>
    <t>Oct. 6 , 1984</t>
  </si>
  <si>
    <t>Oct. 7 , 1983</t>
  </si>
  <si>
    <t>Randy Guy</t>
  </si>
  <si>
    <t>Oct. 22, 1982</t>
  </si>
  <si>
    <t>Sep. 1 , 2001</t>
  </si>
  <si>
    <t>Sep. 20, 2002</t>
  </si>
  <si>
    <t>*Mike Thomas</t>
  </si>
  <si>
    <t>Nov. 11, 2002</t>
  </si>
  <si>
    <t>Oct. 16, 2004</t>
  </si>
  <si>
    <t>Sep. 10, 2005</t>
  </si>
  <si>
    <t>Oct. 14, 2006</t>
  </si>
  <si>
    <t>Oct. 6 , 2007</t>
  </si>
  <si>
    <t>Sep. 16, 2011</t>
  </si>
  <si>
    <t>Sep. 15, 2012</t>
  </si>
  <si>
    <t>Mitch Stevens</t>
  </si>
  <si>
    <t>Sep. 26, 2014</t>
  </si>
  <si>
    <t>Marshall Cook</t>
  </si>
  <si>
    <t>Sep. 30, 2016</t>
  </si>
  <si>
    <t>Oct. 29, 2016</t>
  </si>
  <si>
    <t>Sep. 8 , 2007</t>
  </si>
  <si>
    <t>Nov. 10, 2012</t>
  </si>
  <si>
    <t>Sep. 1 , 2016</t>
  </si>
  <si>
    <t>Oct. 1 , 1994</t>
  </si>
  <si>
    <t>Oct. 29, 1983</t>
  </si>
  <si>
    <t>Sep. 18, 2010</t>
  </si>
  <si>
    <t>Davin Johnston</t>
  </si>
  <si>
    <t>Oct. 2 , 2015</t>
  </si>
  <si>
    <t>Oct. 1 , 2016</t>
  </si>
  <si>
    <t>Oct. 17, 1987</t>
  </si>
  <si>
    <t>Sep. 6 , 2002</t>
  </si>
  <si>
    <t>Oct. 17, 1975</t>
  </si>
  <si>
    <t>Sep. 16, 1995</t>
  </si>
  <si>
    <t>Nov. 13, 1982</t>
  </si>
  <si>
    <t>vs. StFX</t>
  </si>
  <si>
    <t>Sep. 5 , 1998</t>
  </si>
  <si>
    <t>Oct. 2 , 1993</t>
  </si>
  <si>
    <t>Oct. 21, 1988</t>
  </si>
  <si>
    <t>Oct. 15, 1999</t>
  </si>
  <si>
    <t>Sep. 6 , 2008</t>
  </si>
  <si>
    <t>Oct. 15, 2011</t>
  </si>
  <si>
    <t>*Eric Dzwilewski</t>
  </si>
  <si>
    <t>Nov. 11, 2011</t>
  </si>
  <si>
    <t>Oct. 25, 1997</t>
  </si>
  <si>
    <t>Oct. 29, 1988</t>
  </si>
  <si>
    <t>Oct. 19, 1996</t>
  </si>
  <si>
    <t>Oct. 28, 1995</t>
  </si>
  <si>
    <t>Oct. 14, 1994</t>
  </si>
  <si>
    <t>Oct. 28, 1994</t>
  </si>
  <si>
    <t>Oct. 4 , 1997</t>
  </si>
  <si>
    <t>Oct. 25, 2003</t>
  </si>
  <si>
    <t>Oct. 9 , 1999</t>
  </si>
  <si>
    <t>Sep. 20, 2003</t>
  </si>
  <si>
    <t>Nov. 9 , 2013</t>
  </si>
  <si>
    <t>Oct. 23, 2004</t>
  </si>
  <si>
    <t>Oct. 15, 1977</t>
  </si>
  <si>
    <t>Sep. 18, 1988</t>
  </si>
  <si>
    <t>Sep. 6 , 1986</t>
  </si>
  <si>
    <t>Nov. 2 , 1994</t>
  </si>
  <si>
    <t>Sep. 25, 1999</t>
  </si>
  <si>
    <t>Oct 13 , 2001</t>
  </si>
  <si>
    <t>*Darryl Leason</t>
  </si>
  <si>
    <t>Nov. 3, 2001</t>
  </si>
  <si>
    <t>Sep. 25, 2004</t>
  </si>
  <si>
    <t>Oct. 9, 2004</t>
  </si>
  <si>
    <t>Sep. 30, 1989</t>
  </si>
  <si>
    <t>Oct. 27, 1990</t>
  </si>
  <si>
    <t>Aug. 30, 1986</t>
  </si>
  <si>
    <t>Pat Duggleby</t>
  </si>
  <si>
    <t>Oct. 24, 1981</t>
  </si>
  <si>
    <t>Nov. 3 , 1984</t>
  </si>
  <si>
    <t>Oct. 15, 1983</t>
  </si>
  <si>
    <t>Sep. 18, 1992</t>
  </si>
  <si>
    <t>Oct. 15, 1988</t>
  </si>
  <si>
    <t>Sep. 1 , 1984</t>
  </si>
  <si>
    <t>Randy Stollery</t>
  </si>
  <si>
    <t>Oct. 17, 1981</t>
  </si>
  <si>
    <t>Oct. 31, 1981</t>
  </si>
  <si>
    <t>Tim Clausen</t>
  </si>
  <si>
    <t>Sep. 8 , 2016</t>
  </si>
  <si>
    <t>Chase Bradshaw</t>
  </si>
  <si>
    <t>Oct. 12, 2012</t>
  </si>
  <si>
    <t>*Brent Schneider</t>
  </si>
  <si>
    <t>Nov. 19, 1994</t>
  </si>
  <si>
    <t>Oct. 1 , 1983</t>
  </si>
  <si>
    <t>Sep. 28, 2012</t>
  </si>
  <si>
    <t>Sep. 22, 2013</t>
  </si>
  <si>
    <t>Sep. 6, 2013</t>
  </si>
  <si>
    <t>Oct. 18, 2013</t>
  </si>
  <si>
    <t>Oct. 13, 1973</t>
  </si>
  <si>
    <t>Oct. 6, 1989</t>
  </si>
  <si>
    <t>Sep. 29, 1973</t>
  </si>
  <si>
    <t>Sep. 5, 1998</t>
  </si>
  <si>
    <t>Nov. 1, 2003</t>
  </si>
  <si>
    <t xml:space="preserve">Oct. 8, 1994 </t>
  </si>
  <si>
    <t xml:space="preserve">Nov. 8, 2014 </t>
  </si>
  <si>
    <t>MAN (54) at CGY (78)</t>
  </si>
  <si>
    <t>Oct 27, 2012</t>
  </si>
  <si>
    <t>MAN (67) at ALB (59)</t>
  </si>
  <si>
    <t>UBC (60) vs. REG (48)</t>
  </si>
  <si>
    <t>ALB (41) at MAN (65)</t>
  </si>
  <si>
    <t>MAN (50) at UBC (53)</t>
  </si>
  <si>
    <t>MAN (43) at CGY (59)</t>
  </si>
  <si>
    <t>REG (46) vs. SFU (53)</t>
  </si>
  <si>
    <t>UBC (51) at MAN (48)</t>
  </si>
  <si>
    <t>MAN (42) at SSK (56)</t>
  </si>
  <si>
    <t>ALB (18) at CGY (80)</t>
  </si>
  <si>
    <t>Sep. 17, 2015</t>
  </si>
  <si>
    <t>*SSK (31) at REG (58)</t>
  </si>
  <si>
    <t>*UBC (43) at CGY (46)</t>
  </si>
  <si>
    <t>MAN (14) at CGY (63)</t>
  </si>
  <si>
    <t xml:space="preserve">Oct 27, 2012 </t>
  </si>
  <si>
    <t>ALB (24) at MAN (46)</t>
  </si>
  <si>
    <t xml:space="preserve">Aug. 8, 2006 </t>
  </si>
  <si>
    <t>Oct. 23, 1992</t>
  </si>
  <si>
    <t>James Richards</t>
  </si>
  <si>
    <t>Sep. 1, 2017</t>
  </si>
  <si>
    <t>Nathan Rowe</t>
  </si>
  <si>
    <t>Sep. 8, 1979</t>
  </si>
  <si>
    <t>Oct. 26, 1984</t>
  </si>
  <si>
    <t>Sep. 8, 2017</t>
  </si>
  <si>
    <t>Sep. 9, 2017</t>
  </si>
  <si>
    <t>Elliot Graham</t>
  </si>
  <si>
    <t>Niko DiFonte</t>
  </si>
  <si>
    <t>Sep. 16, 2017</t>
  </si>
  <si>
    <t>SSK at UBC</t>
  </si>
  <si>
    <t>Thunderbird Stadium / Vancouver, BC</t>
  </si>
  <si>
    <t>Will Maxwell</t>
  </si>
  <si>
    <t>Sep. 23, 2017</t>
  </si>
  <si>
    <t>Des Catellier</t>
  </si>
  <si>
    <t>Sep. 29, 2017</t>
  </si>
  <si>
    <t>Dylan Schrot</t>
  </si>
  <si>
    <t>Matt Riley</t>
  </si>
  <si>
    <t>Sep. 15, 1984</t>
  </si>
  <si>
    <t>REG (58) at ALB (55)</t>
  </si>
  <si>
    <t>Oct. 14, 2017</t>
  </si>
  <si>
    <t>(2OT)</t>
  </si>
  <si>
    <t>Adam Sinagra</t>
  </si>
  <si>
    <t>Kyle Borsa</t>
  </si>
  <si>
    <t>Brad Baker</t>
  </si>
  <si>
    <t>Oct. 21, 2017</t>
  </si>
  <si>
    <t>+Ed Ilnicki</t>
  </si>
  <si>
    <t>Dylan Niedermaier</t>
  </si>
  <si>
    <t>Cory Robinson</t>
  </si>
  <si>
    <t>Hunter Karl</t>
  </si>
  <si>
    <t>Oct. 28, 2017</t>
  </si>
  <si>
    <t>Oct. 8, 1976</t>
  </si>
  <si>
    <t>Daniel Scraper</t>
  </si>
  <si>
    <t>Marcel Arruda-Welch</t>
  </si>
  <si>
    <t>Greg Hutchins</t>
  </si>
  <si>
    <t>CGY-UBC</t>
  </si>
  <si>
    <t>Tak Landry</t>
  </si>
  <si>
    <t>Tristian Koronkiewicz</t>
  </si>
  <si>
    <t>*Niko DiFonte</t>
  </si>
  <si>
    <t>Nov. 4, 2017</t>
  </si>
  <si>
    <t>*Michael O'Connor</t>
  </si>
  <si>
    <t>Nov. 11, 2017</t>
  </si>
  <si>
    <t>*Robert Stewart</t>
  </si>
  <si>
    <t>(6-8)</t>
  </si>
  <si>
    <t>Aug. 31, 2018</t>
  </si>
  <si>
    <t>Sep. 7, 2018</t>
  </si>
  <si>
    <t>Tyson Philpot</t>
  </si>
  <si>
    <t>+Marcel Arruda-Welch</t>
  </si>
  <si>
    <t>Payton Hall</t>
  </si>
  <si>
    <t>Sep. 14, 2018</t>
  </si>
  <si>
    <t>Brad Mikoluff</t>
  </si>
  <si>
    <t>(did not play 2016)</t>
  </si>
  <si>
    <t>Sep. 21, 2018</t>
  </si>
  <si>
    <t>CGY at UBC</t>
  </si>
  <si>
    <t>Sep. 22, 2018</t>
  </si>
  <si>
    <t>Sep. 29, 2018</t>
  </si>
  <si>
    <t>Oct. 12, 2018</t>
  </si>
  <si>
    <t>++Trivel Pinto</t>
  </si>
  <si>
    <t>Aldo Galvan</t>
  </si>
  <si>
    <t>Dryden Kalesnikoff</t>
  </si>
  <si>
    <t>Joel Van Pelt</t>
  </si>
  <si>
    <t>Malcom Lee</t>
  </si>
  <si>
    <t>Oct. 19, 2018</t>
  </si>
  <si>
    <t>Sterling Taylor</t>
  </si>
  <si>
    <t>Oct. 20, 2018</t>
  </si>
  <si>
    <t>Daniel Bubelenyi</t>
  </si>
  <si>
    <t>Oct. 26, 2018</t>
  </si>
  <si>
    <t>Oct. 27, 2018</t>
  </si>
  <si>
    <t>Boston Rowe</t>
  </si>
  <si>
    <t>*Derek Dufault</t>
  </si>
  <si>
    <t>Nov. 3, 2018</t>
  </si>
  <si>
    <t>Kyle Moortgat</t>
  </si>
  <si>
    <t>Trey Kellogg</t>
  </si>
  <si>
    <t>Macho Bockru</t>
  </si>
  <si>
    <t>Samuel Baker</t>
  </si>
  <si>
    <t>Steven Bilan</t>
  </si>
  <si>
    <t>D. Kolodzinski</t>
  </si>
  <si>
    <t>Aug. 30, 2019</t>
  </si>
  <si>
    <t>++Wesley Bookland</t>
  </si>
  <si>
    <t>Derek Dufault</t>
  </si>
  <si>
    <t>Nelson Lokombo</t>
  </si>
  <si>
    <t>Sep. 6, 2019</t>
  </si>
  <si>
    <t>Evan Machibroda</t>
  </si>
  <si>
    <t>Thomas Spoletini</t>
  </si>
  <si>
    <t>Matt Dean</t>
  </si>
  <si>
    <t>Nick Statz</t>
  </si>
  <si>
    <t>(half tackles started in 2008)</t>
  </si>
  <si>
    <t>Connor Ralph</t>
  </si>
  <si>
    <t>Dan Bass</t>
  </si>
  <si>
    <t>Matt Nesbitt</t>
  </si>
  <si>
    <t>J. Hetherington</t>
  </si>
  <si>
    <t>Tommy Tsoumpas</t>
  </si>
  <si>
    <t>Chase Moore</t>
  </si>
  <si>
    <t>Tkls</t>
  </si>
  <si>
    <t>Brandon Ganne</t>
  </si>
  <si>
    <t>DJ Lalama</t>
  </si>
  <si>
    <t>K. Onofrychuk</t>
  </si>
  <si>
    <t>Devin Kavanagh</t>
  </si>
  <si>
    <t>Brad Newman</t>
  </si>
  <si>
    <t>Morley Miller</t>
  </si>
  <si>
    <t>Michael Ritchott</t>
  </si>
  <si>
    <t>Sep. 13, 2019</t>
  </si>
  <si>
    <t>Josiah Schakel</t>
  </si>
  <si>
    <t>Deane Leonard</t>
  </si>
  <si>
    <t>+Adam Machart</t>
  </si>
  <si>
    <t>Jalen Philpot</t>
  </si>
  <si>
    <t>Sep. 20, 2019</t>
  </si>
  <si>
    <t>Sep. 21, 2019</t>
  </si>
  <si>
    <t>REG-SSK</t>
  </si>
  <si>
    <t>PR</t>
  </si>
  <si>
    <t>YDS</t>
  </si>
  <si>
    <t>Travoy Martinez</t>
  </si>
  <si>
    <t>APY</t>
  </si>
  <si>
    <t>Aadon Fieger</t>
  </si>
  <si>
    <t>Greg Whelan</t>
  </si>
  <si>
    <t>Cory Roboch</t>
  </si>
  <si>
    <t>Thomas Pearce</t>
  </si>
  <si>
    <t>Shaydon Philip</t>
  </si>
  <si>
    <t>Brock Gowanlock</t>
  </si>
  <si>
    <t>Bruce Anderson</t>
  </si>
  <si>
    <t>C McCrystal</t>
  </si>
  <si>
    <t>Doctor Cassama</t>
  </si>
  <si>
    <t>Ben Hladik</t>
  </si>
  <si>
    <t>Ryan Dean</t>
  </si>
  <si>
    <t>A J Blackwell</t>
  </si>
  <si>
    <t>Tyler Perkins</t>
  </si>
  <si>
    <t>Mike Howard</t>
  </si>
  <si>
    <t>Craig Zimmer</t>
  </si>
  <si>
    <t>Andrew Barry</t>
  </si>
  <si>
    <t>Adam Ballingall</t>
  </si>
  <si>
    <t>Garrett Houle</t>
  </si>
  <si>
    <t>Chris Mark</t>
  </si>
  <si>
    <t>Matt Tuason</t>
  </si>
  <si>
    <t>David Eshleman</t>
  </si>
  <si>
    <t>Jon Waldie</t>
  </si>
  <si>
    <t>Paul Pasalic</t>
  </si>
  <si>
    <t>Brad Friesen</t>
  </si>
  <si>
    <t>Zach McNeill</t>
  </si>
  <si>
    <t>Drew Redekopp</t>
  </si>
  <si>
    <t>Josh Donnelly</t>
  </si>
  <si>
    <t>Sep. 28, 2019</t>
  </si>
  <si>
    <t>Jonathan Giustini</t>
  </si>
  <si>
    <t>TDR</t>
  </si>
  <si>
    <t>Adam Machart</t>
  </si>
  <si>
    <t>Tyler Lalonde</t>
  </si>
  <si>
    <t>TD</t>
  </si>
  <si>
    <t>Alex Babalos</t>
  </si>
  <si>
    <t>Ryan Folk</t>
  </si>
  <si>
    <t>12 players have recorded 2 blocked kicks in a season</t>
  </si>
  <si>
    <t>BLK</t>
  </si>
  <si>
    <t>Steve Famulak</t>
  </si>
  <si>
    <t>Oct. 4, 2019</t>
  </si>
  <si>
    <t>+Josh Ewanchyna</t>
  </si>
  <si>
    <t>Brad Launhardt</t>
  </si>
  <si>
    <t>Mason Nyhus</t>
  </si>
  <si>
    <t>Oct. 19, 2019</t>
  </si>
  <si>
    <t>Sam Baker</t>
  </si>
  <si>
    <t>(5-7)</t>
  </si>
  <si>
    <t>Shae Weekes</t>
  </si>
  <si>
    <t>Oct. 25, 2019</t>
  </si>
  <si>
    <t>Wesley Bookland</t>
  </si>
  <si>
    <t>Oct. 26, 2019</t>
  </si>
  <si>
    <t>Jaxon Ciraolo-Brown</t>
  </si>
  <si>
    <t>David Solie</t>
  </si>
  <si>
    <t>Nick Cross</t>
  </si>
  <si>
    <t>+Jaxon Ciraolo-Brown</t>
  </si>
  <si>
    <t>Josiah Joseph</t>
  </si>
  <si>
    <t>Ben Whiting</t>
  </si>
  <si>
    <t>Treshaun Abrahams-Webster</t>
  </si>
  <si>
    <t>Robbie Lowes</t>
  </si>
  <si>
    <t>Nov. 2, 2019</t>
  </si>
  <si>
    <t>Nov. 12, 2016</t>
  </si>
  <si>
    <t>*MAN (46) at CGY (47)</t>
  </si>
  <si>
    <t>*Brad Launhardt</t>
  </si>
  <si>
    <t>*Daniel Bubelenyi</t>
  </si>
  <si>
    <t>Daniel Appiah</t>
  </si>
  <si>
    <t>*Shae Weekes</t>
  </si>
  <si>
    <t>*Jalen Philpot</t>
  </si>
  <si>
    <t>Jonathan Rosery</t>
  </si>
  <si>
    <t>KR</t>
  </si>
  <si>
    <t>Jalen Philpot (1)</t>
  </si>
  <si>
    <t>Daniel Perry</t>
  </si>
  <si>
    <t>Sep. 25, 2021</t>
  </si>
  <si>
    <t>Gavin Cobb</t>
  </si>
  <si>
    <t>Oct. 1, 2021</t>
  </si>
  <si>
    <t>+Mason Nyhus</t>
  </si>
  <si>
    <t>Oct. 2, 2021</t>
  </si>
  <si>
    <t>+Josiah Joseph</t>
  </si>
  <si>
    <t>+Jalen Philpot</t>
  </si>
  <si>
    <t>Oct. 23, 2021</t>
  </si>
  <si>
    <t>Oct. 30, 2021</t>
  </si>
  <si>
    <t>D'Sean Mimbs</t>
  </si>
  <si>
    <t>Jacob Biggs</t>
  </si>
  <si>
    <t>Justice Momoka</t>
  </si>
  <si>
    <t>Nov. 6, 2021</t>
  </si>
  <si>
    <t>Garrett Rooker</t>
  </si>
  <si>
    <t>Emmett Steadman</t>
  </si>
  <si>
    <t>1 fumble return TD occurred 54 times</t>
  </si>
  <si>
    <t>Josh Ewanchyna</t>
  </si>
  <si>
    <t>Bennett Stusek</t>
  </si>
  <si>
    <t>Lliam Wishart</t>
  </si>
  <si>
    <t>Matthew Lucyshyn</t>
  </si>
  <si>
    <t>Riley Pickett</t>
  </si>
  <si>
    <t>Nathan Cherry</t>
  </si>
  <si>
    <t>Arjay Shelley</t>
  </si>
  <si>
    <t>Charlie Ringland</t>
  </si>
  <si>
    <t>Clovis Lumeka</t>
  </si>
  <si>
    <t>54 players have recorded 1 fumble return TD as of July 31, 2022</t>
  </si>
  <si>
    <t>Sep. 2, 2022</t>
  </si>
  <si>
    <t>Sep. 3, 2022</t>
  </si>
  <si>
    <t>Shemar McBean</t>
  </si>
  <si>
    <t>Anthony Bennett</t>
  </si>
  <si>
    <t>Hardy Cup (1972-2021)</t>
  </si>
  <si>
    <t>CGY-MAN</t>
  </si>
  <si>
    <t>Eli Hetlinger</t>
  </si>
  <si>
    <t>Sep. 9, 2022</t>
  </si>
  <si>
    <t>Kolby Hurford</t>
  </si>
  <si>
    <t>+Ryker Frank</t>
  </si>
  <si>
    <t>Sep. 23, 2022</t>
  </si>
  <si>
    <t>Sep. 30, 2022</t>
  </si>
  <si>
    <t>Jason Soriano</t>
  </si>
  <si>
    <t>Ted Kubongo</t>
  </si>
  <si>
    <t>UBC-SSK</t>
  </si>
  <si>
    <t>Ryder Varga</t>
  </si>
  <si>
    <t>Jaxon Ford</t>
  </si>
  <si>
    <t>(1 fumble return TD has been recorded in the 2022 season; not included in above total)</t>
  </si>
  <si>
    <t>Matt Sibley</t>
  </si>
  <si>
    <t>Jaxon Hume</t>
  </si>
  <si>
    <t>Oct. 29, 2022</t>
  </si>
  <si>
    <t>Derek Engel</t>
  </si>
  <si>
    <t>Rhett Vavra</t>
  </si>
  <si>
    <t>Chris Maclean</t>
  </si>
  <si>
    <t>Sep. 1, 2023</t>
  </si>
  <si>
    <t>Kieran Flannery-Fleck</t>
  </si>
  <si>
    <t>Most Field Goals in a Game (1972-2023)</t>
  </si>
  <si>
    <t>Anton Amundrud</t>
  </si>
  <si>
    <t>Longest Punt (1985-2023)</t>
  </si>
  <si>
    <t>Most Punts in a Game (1985-2023)</t>
  </si>
  <si>
    <t>Longest Punt Return (1972-2023; except 1975-77)</t>
  </si>
  <si>
    <t>Longest Punt/Missed FG Return (1972-2023; except 1975-77)</t>
  </si>
  <si>
    <t>Longest Missed Field Goal Return (1972-2023; except 1975-77)</t>
  </si>
  <si>
    <t>Most Punt Return Yards in a Game (1972-2023)</t>
  </si>
  <si>
    <t>Longest Kickoff Return (1973-2023; except 1975-77)</t>
  </si>
  <si>
    <t>Most Kickoff Return Touchdowns in a Game (1972-2023)</t>
  </si>
  <si>
    <t>Longest Interception Return (1985-2023)</t>
  </si>
  <si>
    <t>Most Interceptions in a Game (1975; 1985-2023)</t>
  </si>
  <si>
    <t>Longest Fumble Return (1999; 2002-2023)</t>
  </si>
  <si>
    <t>Most Fumble Recoveries in a Game (2002-2023)</t>
  </si>
  <si>
    <t>Most Forced Fumbles in a Game (2002-2023)</t>
  </si>
  <si>
    <t>Most Sacks in a Game (1989-2023; except 1992)</t>
  </si>
  <si>
    <t>Most Points in a Game (1972-2023)</t>
  </si>
  <si>
    <t>Most Touchdowns in a Game (1972-2023)</t>
  </si>
  <si>
    <t>Most Points in a Half (1972-2023)</t>
  </si>
  <si>
    <t>Most Touchdowns in a Half (1972-2023)</t>
  </si>
  <si>
    <t>Longest Completion (1972-2023, except 1975-77)</t>
  </si>
  <si>
    <t>Most Pass Yards in a Game (1972-2023)</t>
  </si>
  <si>
    <t>Most Pass Attempts in a Game (1980-2023)</t>
  </si>
  <si>
    <t>Most Pass Completions in a Game (1980-2023)</t>
  </si>
  <si>
    <t>Most Interceptions Thrown in a Game (1972-2023)</t>
  </si>
  <si>
    <t>Most Touchdown Passes in a Game (1972-2023)</t>
  </si>
  <si>
    <t>Longest Rush (1973-2023, except 1975-77)</t>
  </si>
  <si>
    <t>Most Rushing Yards in a Game (1973-2023, except 1975-77)</t>
  </si>
  <si>
    <t>Most Carries in a Game (1981-2023)</t>
  </si>
  <si>
    <t>Most Rushing Touchdowns in a Game (1981-2023)</t>
  </si>
  <si>
    <t>Longest Reception (1973-2023, except 1975-77)</t>
  </si>
  <si>
    <t>Most Receiving Yards in a Game (1973-2023, except 1974-77)</t>
  </si>
  <si>
    <t>Most Receptions in a Game (1981-2023)</t>
  </si>
  <si>
    <t>Most Receiving Touchdowns in a Game (1981-2023)</t>
  </si>
  <si>
    <t>Longest Field Goal (1972-2023)</t>
  </si>
  <si>
    <t>Most Field Goal Attempts in a Game (1972-2023)</t>
  </si>
  <si>
    <t>Attempts - Career (2002-2023)</t>
  </si>
  <si>
    <t>Punt Yards - Career (1985-2023)</t>
  </si>
  <si>
    <t>Punts - Career (1985-2023)</t>
  </si>
  <si>
    <t>Punt Return Yards - Career (1972-2023)</t>
  </si>
  <si>
    <t>Punt Returns - Career (1972-2023)</t>
  </si>
  <si>
    <t>Punt Return Touchdowns - Career (1972-2023)</t>
  </si>
  <si>
    <t>Kickoff Return Yards - Career (1972-2023)</t>
  </si>
  <si>
    <t>Kickoff Returns - Career (1972-2023)</t>
  </si>
  <si>
    <t>Kickoff Return Touchdowns - Career (1972-2023)</t>
  </si>
  <si>
    <t>Interception Return Yards - Career (1985-2023)</t>
  </si>
  <si>
    <t>Interceptions - Career (1972-2023)</t>
  </si>
  <si>
    <t>Interception Return Touchdowns - Career (1985-2023)</t>
  </si>
  <si>
    <t>Sacks - Career (1985-2023)</t>
  </si>
  <si>
    <t>Sack Yards - Career (2002-2023)</t>
  </si>
  <si>
    <t>Tackles - Career (2002-2023)</t>
  </si>
  <si>
    <t>Defensive Pass Break-ups - Career (2002-2023)</t>
  </si>
  <si>
    <t>Forced Fumbles - Career (2002-2023)</t>
  </si>
  <si>
    <t>Fumble Recoveries - Career (2002-2023)</t>
  </si>
  <si>
    <t>Fumble Return Yards - Career (2002-2023)</t>
  </si>
  <si>
    <t>Fumble Return Touchdowns - Career (2002-2023)</t>
  </si>
  <si>
    <t>Blocked Kicks - Career (2002-2023)</t>
  </si>
  <si>
    <t>Points - Career (1972-2023)</t>
  </si>
  <si>
    <t>Touchdowns - Career (1972-2023)</t>
  </si>
  <si>
    <t>TD Responsibility - Career (2002-2023)</t>
  </si>
  <si>
    <t>All-Purpose Yards - Career (2002-2023)</t>
  </si>
  <si>
    <t>Converts - Career (1972-2023)</t>
  </si>
  <si>
    <t>Two-Point Converts - Career (1972-2023)</t>
  </si>
  <si>
    <t>Singles - Career (1972-2023)</t>
  </si>
  <si>
    <t>Pass Yards - Career (1972-2023)</t>
  </si>
  <si>
    <t>Pass Attempts - Career (1972-2023)</t>
  </si>
  <si>
    <t>Pass Completions - Career (1972-2023)</t>
  </si>
  <si>
    <t>Interceptions Thrown - Career (1972-2023)</t>
  </si>
  <si>
    <t>Touchdown Passes - Career (1972-2023)</t>
  </si>
  <si>
    <t>Rushing Yards - Career (1972-2023)</t>
  </si>
  <si>
    <t>Carries - Career (1972-2023)</t>
  </si>
  <si>
    <t>Rushing TDs - Career (1972-2023)</t>
  </si>
  <si>
    <t>Receiving Yards - Career (1972-2023)</t>
  </si>
  <si>
    <t>Receptions - Career (1972-2023)</t>
  </si>
  <si>
    <t>Receiving TDs - Career (1972-2023)</t>
  </si>
  <si>
    <t>Field Goals - Career (1972-2023)</t>
  </si>
  <si>
    <t>Completion Percentage - Career (1972-2022)</t>
  </si>
  <si>
    <t>Rushing Yards Average - Career (1972-2022)</t>
  </si>
  <si>
    <t>Average Yards Per Reception - Career (1972-2022)</t>
  </si>
  <si>
    <t>Completion Percentage - Career (2002-2022)</t>
  </si>
  <si>
    <t>Average Yards Per Punt - Career (1985-2022)</t>
  </si>
  <si>
    <t>Kickoff Return Average - Career (1972-2022)</t>
  </si>
  <si>
    <t>Punt Return Average - Career (1972-2022)</t>
  </si>
  <si>
    <t>Most Points in a Season, One Team (1972-2022)</t>
  </si>
  <si>
    <t>Fewest Points Against in a Season, One Team (1972-2022)</t>
  </si>
  <si>
    <t>Fewest Points in a Season, One Team (1972-2022)</t>
  </si>
  <si>
    <t>Most Points Against in a Season, One Team (1972-2022)</t>
  </si>
  <si>
    <t>Fewest Field Goals Made in a Season, One Team (2002-2022)</t>
  </si>
  <si>
    <t>Fewest Field Goal Attempts in a Season, One Team (2002-2022)</t>
  </si>
  <si>
    <t>Sep. 8, 2023</t>
  </si>
  <si>
    <t>Sep. 15, 2023</t>
  </si>
  <si>
    <t>+Matthew Peterson</t>
  </si>
  <si>
    <t>Sep. 16, 2023</t>
  </si>
  <si>
    <t>Most Points in a Half, Both Teams (2006-2023)</t>
  </si>
  <si>
    <t>Most Points in a Quarter, One Team (1972-2023)</t>
  </si>
  <si>
    <t>Most Sacks in a Game (1989-2023)</t>
  </si>
  <si>
    <t>Most Points in a Game, One Team (1995-2023)</t>
  </si>
  <si>
    <t>Most Points in a Half, One Team (1995-2023)</t>
  </si>
  <si>
    <t>Most Points in a Game, Both Teams (2006-2023)</t>
  </si>
  <si>
    <t>Matthew Peterson</t>
  </si>
  <si>
    <t>Sep. 22, 2023</t>
  </si>
  <si>
    <t>Nate Beauchemin</t>
  </si>
  <si>
    <t>Sep. 29, 2023</t>
  </si>
  <si>
    <t>Ryker Frank</t>
  </si>
  <si>
    <t>Mack Bannatyne</t>
  </si>
  <si>
    <t>Touchdown Passes - Season (1972-2023)</t>
  </si>
  <si>
    <t>Punt Return Yards - Season (1972-2023)</t>
  </si>
  <si>
    <t>Oct. 14, 2023</t>
  </si>
  <si>
    <t>++Kenton Appel</t>
  </si>
  <si>
    <t>Touchdowns - Season (1962-2023)</t>
  </si>
  <si>
    <t>TD Responsibility - Season (2002-2023)</t>
  </si>
  <si>
    <t>All-Purpose Yards - Season (2002-2023)</t>
  </si>
  <si>
    <t>Pass Yards - Season (1972-2023)</t>
  </si>
  <si>
    <t>Pass Attempts - Season (1972-2023)</t>
  </si>
  <si>
    <t>Pass Completions - Season (1972-2023)</t>
  </si>
  <si>
    <t>Pass Interceptions - Season (1972-2023)</t>
  </si>
  <si>
    <t>Rushing Yards - Season (1972-2023)</t>
  </si>
  <si>
    <t>Carries - Season (1972-2023)</t>
  </si>
  <si>
    <t>Rushing Touchdowns - Season (1973-2023)</t>
  </si>
  <si>
    <t>Receiving Yards - Season (1972-2023)</t>
  </si>
  <si>
    <t>Receptions - Season (1972-2023)</t>
  </si>
  <si>
    <t>Receiving Touchdowns - Season (1973-2023)</t>
  </si>
  <si>
    <t>Field Goals Made - Season (1972-2023)</t>
  </si>
  <si>
    <t>Field Goal Attempts - Season (2002-2023)</t>
  </si>
  <si>
    <t>Punt Yards - Season (1985-2023)</t>
  </si>
  <si>
    <t>Punts - Season (1985-2023)</t>
  </si>
  <si>
    <t>Punt Returns - Season (1972-2023)</t>
  </si>
  <si>
    <t>Punt Return Touchdowns - Season (1972-2023)</t>
  </si>
  <si>
    <t>Kickoff Return Yards - Season (1972-2023)</t>
  </si>
  <si>
    <t>Kickoff Returns - Season (1972-2023)</t>
  </si>
  <si>
    <t>Kickoff Return Touchdowns - Season (1972-2023)</t>
  </si>
  <si>
    <t>Interception Return Yards - Season (1985-2023)</t>
  </si>
  <si>
    <t>Interceptions - Season (1985-2023)</t>
  </si>
  <si>
    <t>Interception Return Touchdowns - Season (1985-2023)</t>
  </si>
  <si>
    <t>Sacks - Season (1982-2023)</t>
  </si>
  <si>
    <t>Sack Yards - Season (2002-2023)</t>
  </si>
  <si>
    <t>Tackles - Season (2002-2023)</t>
  </si>
  <si>
    <t>Defensive Pass Break-ups - Season (2002-2023)</t>
  </si>
  <si>
    <t>Forced Fumbles - Season (2002-2023)</t>
  </si>
  <si>
    <t>Fumble Recoveries - Season (2002-2023)</t>
  </si>
  <si>
    <t>Fumble Return Yards - Season (2002-2023)</t>
  </si>
  <si>
    <t>Fumble Return Touchdowns - Season (2002-2023)</t>
  </si>
  <si>
    <t>Blocked Kicks - Season (2002-2023)</t>
  </si>
  <si>
    <t>Points - Season (1972-2023)</t>
  </si>
  <si>
    <t>Noah Pelletier</t>
  </si>
  <si>
    <t>Deakon Taylor-Young</t>
  </si>
  <si>
    <t>Carter Kettyle</t>
  </si>
  <si>
    <t>Completion Percentage - Season (1972-2023)</t>
  </si>
  <si>
    <t>Jackson Tachinski</t>
  </si>
  <si>
    <t>Owen Sieben</t>
  </si>
  <si>
    <t>Completion Percentage - Season (2002-2023)</t>
  </si>
  <si>
    <t>Jevon Garwood</t>
  </si>
  <si>
    <t>Punting Average - Season (1985-2023)</t>
  </si>
  <si>
    <t>2 in 2023 season as of Nov. 2, 2023 (not included in above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</si>
</sst>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.5"/>
      <name val="Calibri"/>
      <family val="2"/>
    </font>
    <font>
      <b/>
      <sz val="9.5"/>
      <name val="Calibri"/>
      <family val="2"/>
      <scheme val="minor"/>
    </font>
    <font>
      <b/>
      <i/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8" fillId="0" borderId="0" xfId="0" applyNumberFormat="1" applyFont="1"/>
    <xf numFmtId="49" fontId="9" fillId="0" borderId="0" xfId="0" applyNumberFormat="1" applyFont="1"/>
    <xf numFmtId="49" fontId="8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49" fontId="10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/>
    <xf numFmtId="49" fontId="10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49" fontId="7" fillId="2" borderId="0" xfId="0" applyNumberFormat="1" applyFont="1" applyFill="1"/>
    <xf numFmtId="0" fontId="7" fillId="2" borderId="0" xfId="0" applyFont="1" applyFill="1"/>
    <xf numFmtId="2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49" fontId="7" fillId="3" borderId="0" xfId="0" applyNumberFormat="1" applyFont="1" applyFill="1"/>
    <xf numFmtId="49" fontId="7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ont="1" applyFill="1"/>
    <xf numFmtId="3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49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/>
    <xf numFmtId="165" fontId="7" fillId="0" borderId="0" xfId="0" applyNumberFormat="1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3" fontId="0" fillId="0" borderId="0" xfId="0" applyNumberFormat="1"/>
    <xf numFmtId="3" fontId="7" fillId="3" borderId="0" xfId="0" applyNumberFormat="1" applyFont="1" applyFill="1" applyAlignment="1">
      <alignment horizontal="center"/>
    </xf>
    <xf numFmtId="0" fontId="2" fillId="3" borderId="0" xfId="0" applyFont="1" applyFill="1"/>
    <xf numFmtId="0" fontId="8" fillId="4" borderId="0" xfId="0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2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" fontId="7" fillId="0" borderId="0" xfId="0" applyNumberFormat="1" applyFont="1"/>
    <xf numFmtId="0" fontId="0" fillId="0" borderId="1" xfId="0" applyFont="1" applyBorder="1"/>
    <xf numFmtId="49" fontId="2" fillId="0" borderId="0" xfId="0" applyNumberFormat="1" applyFont="1"/>
    <xf numFmtId="0" fontId="7" fillId="0" borderId="1" xfId="0" applyFont="1" applyBorder="1"/>
    <xf numFmtId="0" fontId="3" fillId="4" borderId="0" xfId="0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5" fontId="7" fillId="5" borderId="0" xfId="0" applyNumberFormat="1" applyFont="1" applyFill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" fontId="7" fillId="5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3" fillId="0" borderId="1" xfId="0" applyFont="1" applyBorder="1"/>
    <xf numFmtId="49" fontId="13" fillId="0" borderId="0" xfId="0" applyNumberFormat="1" applyFont="1"/>
    <xf numFmtId="165" fontId="8" fillId="4" borderId="0" xfId="0" applyNumberFormat="1" applyFont="1" applyFill="1" applyAlignment="1">
      <alignment horizontal="center"/>
    </xf>
    <xf numFmtId="0" fontId="14" fillId="0" borderId="0" xfId="0" applyFont="1"/>
    <xf numFmtId="3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49" fontId="3" fillId="0" borderId="0" xfId="0" applyNumberFormat="1" applyFont="1"/>
    <xf numFmtId="1" fontId="8" fillId="4" borderId="2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2" fontId="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77"/>
  <sheetViews>
    <sheetView workbookViewId="0" topLeftCell="A2">
      <selection activeCell="K677" sqref="K677"/>
    </sheetView>
  </sheetViews>
  <sheetFormatPr defaultColWidth="11.7109375" defaultRowHeight="12.75"/>
  <cols>
    <col min="1" max="1" width="4.00390625" style="1" customWidth="1"/>
    <col min="2" max="2" width="6.8515625" style="1" bestFit="1" customWidth="1"/>
    <col min="3" max="3" width="21.7109375" style="1" bestFit="1" customWidth="1"/>
    <col min="4" max="4" width="11.7109375" style="1" bestFit="1" customWidth="1"/>
    <col min="5" max="5" width="5.00390625" style="1" bestFit="1" customWidth="1"/>
    <col min="6" max="6" width="5.28125" style="1" bestFit="1" customWidth="1"/>
    <col min="7" max="8" width="6.421875" style="1" bestFit="1" customWidth="1"/>
    <col min="9" max="9" width="17.140625" style="1" customWidth="1"/>
    <col min="10" max="11" width="5.00390625" style="1" customWidth="1"/>
    <col min="12" max="12" width="5.421875" style="1" bestFit="1" customWidth="1"/>
    <col min="13" max="13" width="15.8515625" style="1" bestFit="1" customWidth="1"/>
    <col min="14" max="15" width="5.00390625" style="1" bestFit="1" customWidth="1"/>
    <col min="16" max="16" width="5.421875" style="1" bestFit="1" customWidth="1"/>
    <col min="17" max="17" width="15.8515625" style="1" bestFit="1" customWidth="1"/>
    <col min="18" max="19" width="5.00390625" style="1" bestFit="1" customWidth="1"/>
    <col min="20" max="20" width="5.421875" style="1" bestFit="1" customWidth="1"/>
    <col min="21" max="16384" width="11.7109375" style="1" customWidth="1"/>
  </cols>
  <sheetData>
    <row r="1" spans="1:5" ht="18.75" customHeight="1">
      <c r="A1" s="111" t="s">
        <v>48</v>
      </c>
      <c r="B1" s="112"/>
      <c r="C1" s="112"/>
      <c r="D1" s="112"/>
      <c r="E1" s="112"/>
    </row>
    <row r="2" spans="1:5" ht="15.6">
      <c r="A2" s="113" t="s">
        <v>118</v>
      </c>
      <c r="B2" s="113"/>
      <c r="C2" s="113"/>
      <c r="D2" s="113"/>
      <c r="E2" s="113"/>
    </row>
    <row r="3" spans="1:5" ht="15.6">
      <c r="A3" s="17"/>
      <c r="B3" s="17"/>
      <c r="C3" s="17"/>
      <c r="D3" s="17"/>
      <c r="E3" s="17"/>
    </row>
    <row r="4" spans="1:9" ht="15.6">
      <c r="A4" s="36" t="s">
        <v>108</v>
      </c>
      <c r="B4" s="37"/>
      <c r="C4" s="37"/>
      <c r="D4" s="37"/>
      <c r="E4" s="37"/>
      <c r="F4" s="38"/>
      <c r="G4" s="38"/>
      <c r="H4" s="38"/>
      <c r="I4" s="38"/>
    </row>
    <row r="5" ht="12.75">
      <c r="B5" s="4"/>
    </row>
    <row r="6" spans="1:6" ht="12.75">
      <c r="A6" s="5" t="s">
        <v>1375</v>
      </c>
      <c r="D6" s="4"/>
      <c r="E6" s="6"/>
      <c r="F6" s="6"/>
    </row>
    <row r="7" spans="2:7" ht="12.75">
      <c r="B7" s="6" t="s">
        <v>13</v>
      </c>
      <c r="C7" s="22" t="s">
        <v>43</v>
      </c>
      <c r="D7" s="25" t="s">
        <v>14</v>
      </c>
      <c r="E7" s="23" t="s">
        <v>44</v>
      </c>
      <c r="F7" s="23" t="s">
        <v>45</v>
      </c>
      <c r="G7" s="23"/>
    </row>
    <row r="8" spans="1:9" ht="12.75">
      <c r="A8" s="12">
        <v>1</v>
      </c>
      <c r="B8" s="2">
        <v>535</v>
      </c>
      <c r="C8" s="7" t="s">
        <v>56</v>
      </c>
      <c r="D8" s="7" t="s">
        <v>4</v>
      </c>
      <c r="E8" s="2">
        <v>2011</v>
      </c>
      <c r="F8" s="2">
        <v>2015</v>
      </c>
      <c r="H8" s="7"/>
      <c r="I8" s="7"/>
    </row>
    <row r="9" spans="1:11" ht="12.75">
      <c r="A9" s="12">
        <v>2</v>
      </c>
      <c r="B9" s="70">
        <f>J9+K9</f>
        <v>386</v>
      </c>
      <c r="C9" s="8" t="s">
        <v>1092</v>
      </c>
      <c r="D9" s="8" t="s">
        <v>1297</v>
      </c>
      <c r="E9" s="10">
        <v>2016</v>
      </c>
      <c r="F9" s="10">
        <v>2022</v>
      </c>
      <c r="J9" s="7">
        <v>328</v>
      </c>
      <c r="K9" s="7">
        <v>58</v>
      </c>
    </row>
    <row r="10" spans="1:9" ht="12.75">
      <c r="A10" s="12">
        <v>3</v>
      </c>
      <c r="B10" s="2">
        <v>357</v>
      </c>
      <c r="C10" s="7" t="s">
        <v>57</v>
      </c>
      <c r="D10" s="7" t="s">
        <v>923</v>
      </c>
      <c r="E10" s="2">
        <v>1996</v>
      </c>
      <c r="F10" s="2">
        <v>2003</v>
      </c>
      <c r="H10" s="7"/>
      <c r="I10" s="7"/>
    </row>
    <row r="11" spans="1:9" ht="12.75">
      <c r="A11" s="12">
        <v>4</v>
      </c>
      <c r="B11" s="2">
        <v>337</v>
      </c>
      <c r="C11" s="7" t="s">
        <v>476</v>
      </c>
      <c r="D11" s="7" t="s">
        <v>4</v>
      </c>
      <c r="E11" s="2">
        <v>2006</v>
      </c>
      <c r="F11" s="2">
        <v>2010</v>
      </c>
      <c r="H11" s="7"/>
      <c r="I11" s="7"/>
    </row>
    <row r="12" spans="1:11" ht="12.75">
      <c r="A12" s="12">
        <v>5</v>
      </c>
      <c r="B12" s="2">
        <v>313</v>
      </c>
      <c r="C12" s="7" t="s">
        <v>46</v>
      </c>
      <c r="D12" s="7" t="s">
        <v>2</v>
      </c>
      <c r="E12" s="2">
        <v>2014</v>
      </c>
      <c r="F12" s="2">
        <v>2018</v>
      </c>
      <c r="J12" s="7"/>
      <c r="K12" s="7"/>
    </row>
    <row r="13" spans="1:9" ht="12.75">
      <c r="A13" s="12">
        <v>6</v>
      </c>
      <c r="B13" s="2">
        <v>297</v>
      </c>
      <c r="C13" s="7" t="s">
        <v>71</v>
      </c>
      <c r="D13" s="7" t="s">
        <v>6</v>
      </c>
      <c r="E13" s="2">
        <v>2005</v>
      </c>
      <c r="F13" s="2">
        <v>2009</v>
      </c>
      <c r="H13" s="7"/>
      <c r="I13" s="7"/>
    </row>
    <row r="14" spans="1:9" ht="12.75">
      <c r="A14" s="12">
        <v>7</v>
      </c>
      <c r="B14" s="2">
        <v>296</v>
      </c>
      <c r="C14" s="7" t="s">
        <v>75</v>
      </c>
      <c r="D14" s="7" t="s">
        <v>5</v>
      </c>
      <c r="E14" s="2">
        <v>1991</v>
      </c>
      <c r="F14" s="2">
        <v>1995</v>
      </c>
      <c r="H14" s="7"/>
      <c r="I14" s="7"/>
    </row>
    <row r="15" spans="1:11" ht="12.75">
      <c r="A15" s="12">
        <v>8</v>
      </c>
      <c r="B15" s="100">
        <f>J15+K15</f>
        <v>278</v>
      </c>
      <c r="C15" s="8" t="s">
        <v>1247</v>
      </c>
      <c r="D15" s="8" t="s">
        <v>2</v>
      </c>
      <c r="E15" s="10">
        <v>2019</v>
      </c>
      <c r="F15" s="10">
        <v>2023</v>
      </c>
      <c r="J15" s="7">
        <v>212</v>
      </c>
      <c r="K15" s="7">
        <v>66</v>
      </c>
    </row>
    <row r="16" spans="1:9" ht="12.75">
      <c r="A16" s="12">
        <v>9</v>
      </c>
      <c r="B16" s="2">
        <v>274</v>
      </c>
      <c r="C16" s="7" t="s">
        <v>94</v>
      </c>
      <c r="D16" s="7" t="s">
        <v>4</v>
      </c>
      <c r="E16" s="2">
        <v>1991</v>
      </c>
      <c r="F16" s="2">
        <v>1994</v>
      </c>
      <c r="H16" s="7"/>
      <c r="I16" s="7"/>
    </row>
    <row r="17" spans="1:11" ht="12.75">
      <c r="A17" s="12">
        <v>10</v>
      </c>
      <c r="B17" s="100">
        <f>J17+K17</f>
        <v>270</v>
      </c>
      <c r="C17" s="8" t="s">
        <v>1225</v>
      </c>
      <c r="D17" s="8" t="s">
        <v>3</v>
      </c>
      <c r="E17" s="10">
        <v>2019</v>
      </c>
      <c r="F17" s="10">
        <v>2023</v>
      </c>
      <c r="J17" s="7">
        <v>175</v>
      </c>
      <c r="K17" s="7">
        <v>95</v>
      </c>
    </row>
    <row r="18" spans="1:11" ht="12.75">
      <c r="A18" s="12">
        <v>11</v>
      </c>
      <c r="B18" s="2">
        <v>264</v>
      </c>
      <c r="C18" s="7" t="s">
        <v>58</v>
      </c>
      <c r="D18" s="7" t="s">
        <v>4</v>
      </c>
      <c r="E18" s="2">
        <v>2012</v>
      </c>
      <c r="F18" s="2">
        <v>2015</v>
      </c>
      <c r="J18" s="7"/>
      <c r="K18" s="7"/>
    </row>
    <row r="19" spans="1:9" ht="12.75">
      <c r="A19" s="12">
        <v>12</v>
      </c>
      <c r="B19" s="2">
        <v>261</v>
      </c>
      <c r="C19" s="7" t="s">
        <v>447</v>
      </c>
      <c r="D19" s="7" t="s">
        <v>0</v>
      </c>
      <c r="E19" s="2">
        <v>2004</v>
      </c>
      <c r="F19" s="2">
        <v>2008</v>
      </c>
      <c r="H19" s="7"/>
      <c r="I19" s="7"/>
    </row>
    <row r="20" spans="1:9" ht="12.75">
      <c r="A20" s="12">
        <v>13</v>
      </c>
      <c r="B20" s="2">
        <v>259</v>
      </c>
      <c r="C20" s="7" t="s">
        <v>98</v>
      </c>
      <c r="D20" s="7" t="s">
        <v>4</v>
      </c>
      <c r="E20" s="2">
        <v>1985</v>
      </c>
      <c r="F20" s="2">
        <v>1988</v>
      </c>
      <c r="H20" s="7"/>
      <c r="I20" s="7"/>
    </row>
    <row r="21" spans="1:11" ht="12.75">
      <c r="A21" s="12">
        <v>14</v>
      </c>
      <c r="B21" s="100">
        <f>J21+K21</f>
        <v>253</v>
      </c>
      <c r="C21" s="8" t="s">
        <v>1142</v>
      </c>
      <c r="D21" s="8" t="s">
        <v>6</v>
      </c>
      <c r="E21" s="10">
        <v>2018</v>
      </c>
      <c r="F21" s="10">
        <v>2023</v>
      </c>
      <c r="J21" s="7">
        <v>232</v>
      </c>
      <c r="K21" s="7">
        <v>21</v>
      </c>
    </row>
    <row r="22" spans="1:9" ht="12.75">
      <c r="A22" s="12">
        <v>15</v>
      </c>
      <c r="B22" s="2">
        <v>251</v>
      </c>
      <c r="C22" s="7" t="s">
        <v>89</v>
      </c>
      <c r="D22" s="7" t="s">
        <v>3</v>
      </c>
      <c r="E22" s="2">
        <v>1984</v>
      </c>
      <c r="F22" s="2">
        <v>1989</v>
      </c>
      <c r="H22" s="7"/>
      <c r="I22" s="7"/>
    </row>
    <row r="23" spans="1:9" ht="12.75">
      <c r="A23" s="12">
        <v>16</v>
      </c>
      <c r="B23" s="2">
        <v>247</v>
      </c>
      <c r="C23" s="7" t="s">
        <v>194</v>
      </c>
      <c r="D23" s="7" t="s">
        <v>2</v>
      </c>
      <c r="E23" s="2">
        <v>1974</v>
      </c>
      <c r="F23" s="2">
        <v>1978</v>
      </c>
      <c r="H23" s="7"/>
      <c r="I23" s="7"/>
    </row>
    <row r="24" spans="1:9" ht="12.75">
      <c r="A24" s="12">
        <v>17</v>
      </c>
      <c r="B24" s="2">
        <v>235</v>
      </c>
      <c r="C24" s="7" t="s">
        <v>61</v>
      </c>
      <c r="D24" s="7" t="s">
        <v>0</v>
      </c>
      <c r="E24" s="2">
        <v>1979</v>
      </c>
      <c r="F24" s="2">
        <v>1982</v>
      </c>
      <c r="H24" s="7"/>
      <c r="I24" s="7"/>
    </row>
    <row r="25" spans="1:9" ht="12.75">
      <c r="A25" s="12">
        <v>17</v>
      </c>
      <c r="B25" s="2">
        <v>235</v>
      </c>
      <c r="C25" s="7" t="s">
        <v>88</v>
      </c>
      <c r="D25" s="7" t="s">
        <v>2</v>
      </c>
      <c r="E25" s="2">
        <v>1996</v>
      </c>
      <c r="F25" s="2">
        <v>1998</v>
      </c>
      <c r="H25" s="7"/>
      <c r="I25" s="7"/>
    </row>
    <row r="26" spans="1:9" ht="12.75">
      <c r="A26" s="12">
        <v>17</v>
      </c>
      <c r="B26" s="2">
        <v>235</v>
      </c>
      <c r="C26" s="7" t="s">
        <v>82</v>
      </c>
      <c r="D26" s="7" t="s">
        <v>3</v>
      </c>
      <c r="E26" s="2">
        <v>2007</v>
      </c>
      <c r="F26" s="2">
        <v>2010</v>
      </c>
      <c r="H26" s="7"/>
      <c r="I26" s="7"/>
    </row>
    <row r="27" spans="1:9" ht="12.75">
      <c r="A27" s="12">
        <v>20</v>
      </c>
      <c r="B27" s="2">
        <v>231</v>
      </c>
      <c r="C27" s="7" t="s">
        <v>446</v>
      </c>
      <c r="D27" s="7" t="s">
        <v>0</v>
      </c>
      <c r="E27" s="2">
        <v>2013</v>
      </c>
      <c r="F27" s="2">
        <v>2015</v>
      </c>
      <c r="H27" s="7"/>
      <c r="I27" s="7"/>
    </row>
    <row r="28" spans="1:9" ht="12.75">
      <c r="A28" s="12">
        <v>21</v>
      </c>
      <c r="B28" s="2">
        <v>225</v>
      </c>
      <c r="C28" s="7" t="s">
        <v>91</v>
      </c>
      <c r="D28" s="7" t="s">
        <v>5</v>
      </c>
      <c r="E28" s="2">
        <v>1981</v>
      </c>
      <c r="F28" s="2">
        <v>1985</v>
      </c>
      <c r="H28" s="7"/>
      <c r="I28" s="7"/>
    </row>
    <row r="29" spans="1:9" ht="12.75">
      <c r="A29" s="12">
        <v>22</v>
      </c>
      <c r="B29" s="2">
        <v>221</v>
      </c>
      <c r="C29" s="7" t="s">
        <v>81</v>
      </c>
      <c r="D29" s="7" t="s">
        <v>6</v>
      </c>
      <c r="E29" s="2">
        <v>2000</v>
      </c>
      <c r="F29" s="2">
        <v>2003</v>
      </c>
      <c r="H29" s="7"/>
      <c r="I29" s="7"/>
    </row>
    <row r="30" spans="1:9" ht="12.75">
      <c r="A30" s="12">
        <v>22</v>
      </c>
      <c r="B30" s="2">
        <v>221</v>
      </c>
      <c r="C30" s="7" t="s">
        <v>494</v>
      </c>
      <c r="D30" s="7" t="s">
        <v>2</v>
      </c>
      <c r="E30" s="2">
        <v>2004</v>
      </c>
      <c r="F30" s="2">
        <v>2007</v>
      </c>
      <c r="H30" s="7"/>
      <c r="I30" s="7"/>
    </row>
    <row r="31" spans="1:9" ht="12.75">
      <c r="A31" s="12">
        <v>24</v>
      </c>
      <c r="B31" s="2">
        <v>220</v>
      </c>
      <c r="C31" s="7" t="s">
        <v>78</v>
      </c>
      <c r="D31" s="7" t="s">
        <v>3</v>
      </c>
      <c r="E31" s="2">
        <v>1989</v>
      </c>
      <c r="F31" s="2">
        <v>1993</v>
      </c>
      <c r="H31" s="7"/>
      <c r="I31" s="7"/>
    </row>
    <row r="32" spans="1:9" ht="12.75">
      <c r="A32" s="12">
        <v>24</v>
      </c>
      <c r="B32" s="2">
        <v>220</v>
      </c>
      <c r="C32" s="7" t="s">
        <v>449</v>
      </c>
      <c r="D32" s="7" t="s">
        <v>42</v>
      </c>
      <c r="E32" s="24">
        <v>2002</v>
      </c>
      <c r="F32" s="2">
        <v>2005</v>
      </c>
      <c r="H32" s="7"/>
      <c r="I32" s="7"/>
    </row>
    <row r="33" spans="1:9" ht="12.75">
      <c r="A33" s="12">
        <v>26</v>
      </c>
      <c r="B33" s="2">
        <v>217</v>
      </c>
      <c r="C33" s="7" t="s">
        <v>480</v>
      </c>
      <c r="D33" s="7" t="s">
        <v>4</v>
      </c>
      <c r="E33" s="2">
        <v>1997</v>
      </c>
      <c r="F33" s="2">
        <v>2001</v>
      </c>
      <c r="H33" s="7"/>
      <c r="I33" s="7"/>
    </row>
    <row r="34" spans="1:9" ht="12.75">
      <c r="A34" s="12">
        <v>27</v>
      </c>
      <c r="B34" s="2">
        <v>211</v>
      </c>
      <c r="C34" s="7" t="s">
        <v>62</v>
      </c>
      <c r="D34" s="7" t="s">
        <v>3</v>
      </c>
      <c r="E34" s="2">
        <v>1972</v>
      </c>
      <c r="F34" s="2">
        <v>1975</v>
      </c>
      <c r="H34" s="7"/>
      <c r="I34" s="7"/>
    </row>
    <row r="35" spans="1:9" ht="12.75">
      <c r="A35" s="12">
        <v>28</v>
      </c>
      <c r="B35" s="2">
        <v>210</v>
      </c>
      <c r="C35" s="7" t="s">
        <v>250</v>
      </c>
      <c r="D35" s="7" t="s">
        <v>4</v>
      </c>
      <c r="E35" s="2">
        <v>2007</v>
      </c>
      <c r="F35" s="2">
        <v>2011</v>
      </c>
      <c r="H35" s="7"/>
      <c r="I35" s="7"/>
    </row>
    <row r="36" spans="1:9" ht="12.75">
      <c r="A36" s="12">
        <v>29</v>
      </c>
      <c r="B36" s="2">
        <v>209</v>
      </c>
      <c r="C36" s="7" t="s">
        <v>924</v>
      </c>
      <c r="D36" s="7" t="s">
        <v>0</v>
      </c>
      <c r="E36" s="2">
        <v>1998</v>
      </c>
      <c r="F36" s="2">
        <v>2000</v>
      </c>
      <c r="H36" s="7"/>
      <c r="I36" s="7"/>
    </row>
    <row r="37" spans="1:9" ht="12.75">
      <c r="A37" s="12">
        <v>30</v>
      </c>
      <c r="B37" s="2">
        <v>206</v>
      </c>
      <c r="C37" s="7" t="s">
        <v>73</v>
      </c>
      <c r="D37" s="7" t="s">
        <v>3</v>
      </c>
      <c r="E37" s="2">
        <v>1998</v>
      </c>
      <c r="F37" s="2">
        <v>2003</v>
      </c>
      <c r="H37" s="7"/>
      <c r="I37" s="7"/>
    </row>
    <row r="38" spans="1:9" ht="12.75">
      <c r="A38" s="12"/>
      <c r="B38" s="2">
        <v>203</v>
      </c>
      <c r="C38" s="7" t="s">
        <v>925</v>
      </c>
      <c r="D38" s="7" t="s">
        <v>0</v>
      </c>
      <c r="E38" s="2">
        <v>1974</v>
      </c>
      <c r="F38" s="2">
        <v>1978</v>
      </c>
      <c r="H38" s="7"/>
      <c r="I38" s="7"/>
    </row>
    <row r="39" spans="1:9" ht="12.75">
      <c r="A39" s="3"/>
      <c r="B39" s="2">
        <v>199</v>
      </c>
      <c r="C39" s="7" t="s">
        <v>926</v>
      </c>
      <c r="D39" s="7" t="s">
        <v>4</v>
      </c>
      <c r="E39" s="2">
        <v>1984</v>
      </c>
      <c r="F39" s="2">
        <v>1990</v>
      </c>
      <c r="H39" s="7"/>
      <c r="I39" s="7"/>
    </row>
    <row r="40" spans="1:9" ht="12.75">
      <c r="A40" s="3"/>
      <c r="B40" s="2">
        <v>199</v>
      </c>
      <c r="C40" s="7" t="s">
        <v>102</v>
      </c>
      <c r="D40" s="7" t="s">
        <v>0</v>
      </c>
      <c r="E40" s="2">
        <v>1988</v>
      </c>
      <c r="F40" s="2">
        <v>1991</v>
      </c>
      <c r="H40" s="7"/>
      <c r="I40" s="7"/>
    </row>
    <row r="41" ht="12.75">
      <c r="A41" s="3"/>
    </row>
    <row r="42" s="7" customFormat="1" ht="12.75"/>
    <row r="43" spans="1:6" s="7" customFormat="1" ht="12.75">
      <c r="A43" s="5" t="s">
        <v>1376</v>
      </c>
      <c r="B43" s="1"/>
      <c r="C43" s="1"/>
      <c r="D43" s="4"/>
      <c r="E43" s="6"/>
      <c r="F43" s="6"/>
    </row>
    <row r="44" spans="1:6" s="7" customFormat="1" ht="12.75">
      <c r="A44" s="1"/>
      <c r="B44" s="6" t="s">
        <v>50</v>
      </c>
      <c r="C44" s="22" t="s">
        <v>43</v>
      </c>
      <c r="D44" s="25" t="s">
        <v>14</v>
      </c>
      <c r="E44" s="23" t="s">
        <v>44</v>
      </c>
      <c r="F44" s="23" t="s">
        <v>45</v>
      </c>
    </row>
    <row r="45" spans="1:6" s="7" customFormat="1" ht="13.8" customHeight="1">
      <c r="A45" s="12">
        <v>1</v>
      </c>
      <c r="B45" s="2">
        <v>48</v>
      </c>
      <c r="C45" s="7" t="s">
        <v>75</v>
      </c>
      <c r="D45" s="7" t="s">
        <v>5</v>
      </c>
      <c r="E45" s="2">
        <v>1991</v>
      </c>
      <c r="F45" s="2">
        <v>1995</v>
      </c>
    </row>
    <row r="46" spans="1:6" s="7" customFormat="1" ht="13.8" customHeight="1">
      <c r="A46" s="12">
        <v>2</v>
      </c>
      <c r="B46" s="2">
        <v>44</v>
      </c>
      <c r="C46" s="7" t="s">
        <v>58</v>
      </c>
      <c r="D46" s="7" t="s">
        <v>4</v>
      </c>
      <c r="E46" s="2">
        <v>2012</v>
      </c>
      <c r="F46" s="2">
        <v>2015</v>
      </c>
    </row>
    <row r="47" spans="1:6" s="7" customFormat="1" ht="13.8" customHeight="1">
      <c r="A47" s="12">
        <v>3</v>
      </c>
      <c r="B47" s="2">
        <v>35</v>
      </c>
      <c r="C47" s="7" t="s">
        <v>250</v>
      </c>
      <c r="D47" s="7" t="s">
        <v>4</v>
      </c>
      <c r="E47" s="2">
        <v>2007</v>
      </c>
      <c r="F47" s="2">
        <v>2011</v>
      </c>
    </row>
    <row r="48" spans="1:6" s="7" customFormat="1" ht="13.8" customHeight="1">
      <c r="A48" s="12">
        <v>4</v>
      </c>
      <c r="B48" s="2">
        <v>34</v>
      </c>
      <c r="C48" s="7" t="s">
        <v>62</v>
      </c>
      <c r="D48" s="7" t="s">
        <v>3</v>
      </c>
      <c r="E48" s="2">
        <v>1972</v>
      </c>
      <c r="F48" s="2">
        <v>1975</v>
      </c>
    </row>
    <row r="49" spans="1:6" s="7" customFormat="1" ht="13.8" customHeight="1">
      <c r="A49" s="12">
        <v>5</v>
      </c>
      <c r="B49" s="2">
        <v>33</v>
      </c>
      <c r="C49" s="7" t="s">
        <v>74</v>
      </c>
      <c r="D49" s="7" t="s">
        <v>927</v>
      </c>
      <c r="E49" s="2">
        <v>2000</v>
      </c>
      <c r="F49" s="2">
        <v>2007</v>
      </c>
    </row>
    <row r="50" spans="1:6" s="7" customFormat="1" ht="13.8" customHeight="1">
      <c r="A50" s="12">
        <v>6</v>
      </c>
      <c r="B50" s="2">
        <v>31</v>
      </c>
      <c r="C50" s="7" t="s">
        <v>90</v>
      </c>
      <c r="D50" s="7" t="s">
        <v>0</v>
      </c>
      <c r="E50" s="2">
        <v>1996</v>
      </c>
      <c r="F50" s="2">
        <v>1999</v>
      </c>
    </row>
    <row r="51" spans="1:6" s="7" customFormat="1" ht="13.8" customHeight="1">
      <c r="A51" s="12">
        <v>6</v>
      </c>
      <c r="B51" s="2">
        <v>31</v>
      </c>
      <c r="C51" s="7" t="s">
        <v>51</v>
      </c>
      <c r="D51" s="7" t="s">
        <v>3</v>
      </c>
      <c r="E51" s="2">
        <v>2013</v>
      </c>
      <c r="F51" s="2">
        <v>2017</v>
      </c>
    </row>
    <row r="52" spans="1:6" s="7" customFormat="1" ht="13.8" customHeight="1">
      <c r="A52" s="12">
        <v>6</v>
      </c>
      <c r="B52" s="2">
        <v>31</v>
      </c>
      <c r="C52" s="7" t="s">
        <v>229</v>
      </c>
      <c r="D52" s="7" t="s">
        <v>6</v>
      </c>
      <c r="E52" s="2">
        <v>2014</v>
      </c>
      <c r="F52" s="2">
        <v>2018</v>
      </c>
    </row>
    <row r="53" spans="1:6" s="7" customFormat="1" ht="13.8" customHeight="1">
      <c r="A53" s="12">
        <v>9</v>
      </c>
      <c r="B53" s="2">
        <v>30</v>
      </c>
      <c r="C53" s="7" t="s">
        <v>263</v>
      </c>
      <c r="D53" s="7" t="s">
        <v>2</v>
      </c>
      <c r="E53" s="2">
        <v>1985</v>
      </c>
      <c r="F53" s="2">
        <v>1989</v>
      </c>
    </row>
    <row r="54" spans="1:6" s="7" customFormat="1" ht="13.8" customHeight="1">
      <c r="A54" s="12">
        <v>10</v>
      </c>
      <c r="B54" s="2">
        <v>29</v>
      </c>
      <c r="C54" s="7" t="s">
        <v>349</v>
      </c>
      <c r="D54" s="7" t="s">
        <v>4</v>
      </c>
      <c r="E54" s="2">
        <v>1986</v>
      </c>
      <c r="F54" s="2">
        <v>1989</v>
      </c>
    </row>
    <row r="55" spans="1:6" s="7" customFormat="1" ht="13.8" customHeight="1">
      <c r="A55" s="12">
        <v>10</v>
      </c>
      <c r="B55" s="2">
        <v>29</v>
      </c>
      <c r="C55" s="7" t="s">
        <v>309</v>
      </c>
      <c r="D55" s="7" t="s">
        <v>4</v>
      </c>
      <c r="E55" s="2">
        <v>1988</v>
      </c>
      <c r="F55" s="2">
        <v>1990</v>
      </c>
    </row>
    <row r="56" spans="1:6" s="7" customFormat="1" ht="13.8" customHeight="1">
      <c r="A56" s="12">
        <v>10</v>
      </c>
      <c r="B56" s="2">
        <v>29</v>
      </c>
      <c r="C56" s="7" t="s">
        <v>60</v>
      </c>
      <c r="D56" s="7" t="s">
        <v>4</v>
      </c>
      <c r="E56" s="2">
        <v>1992</v>
      </c>
      <c r="F56" s="2">
        <v>1995</v>
      </c>
    </row>
    <row r="57" spans="1:6" s="7" customFormat="1" ht="13.8" customHeight="1">
      <c r="A57" s="12">
        <v>10</v>
      </c>
      <c r="B57" s="2">
        <v>29</v>
      </c>
      <c r="C57" s="7" t="s">
        <v>235</v>
      </c>
      <c r="D57" s="7" t="s">
        <v>0</v>
      </c>
      <c r="E57" s="2">
        <v>1993</v>
      </c>
      <c r="F57" s="2">
        <v>1997</v>
      </c>
    </row>
    <row r="58" spans="1:6" s="7" customFormat="1" ht="13.8" customHeight="1">
      <c r="A58" s="12">
        <v>10</v>
      </c>
      <c r="B58" s="2">
        <v>29</v>
      </c>
      <c r="C58" s="7" t="s">
        <v>255</v>
      </c>
      <c r="D58" s="7" t="s">
        <v>5</v>
      </c>
      <c r="E58" s="2">
        <v>2010</v>
      </c>
      <c r="F58" s="2">
        <v>2013</v>
      </c>
    </row>
    <row r="59" spans="1:6" s="7" customFormat="1" ht="13.8" customHeight="1">
      <c r="A59" s="12">
        <v>15</v>
      </c>
      <c r="B59" s="2">
        <v>27</v>
      </c>
      <c r="C59" s="7" t="s">
        <v>269</v>
      </c>
      <c r="D59" s="7" t="s">
        <v>3</v>
      </c>
      <c r="E59" s="2">
        <v>1972</v>
      </c>
      <c r="F59" s="2">
        <v>1976</v>
      </c>
    </row>
    <row r="60" spans="1:6" s="7" customFormat="1" ht="13.8" customHeight="1">
      <c r="A60" s="12">
        <v>15</v>
      </c>
      <c r="B60" s="2">
        <v>27</v>
      </c>
      <c r="C60" s="7" t="s">
        <v>272</v>
      </c>
      <c r="D60" s="7" t="s">
        <v>5</v>
      </c>
      <c r="E60" s="2">
        <v>2006</v>
      </c>
      <c r="F60" s="2">
        <v>2010</v>
      </c>
    </row>
    <row r="61" spans="1:6" s="7" customFormat="1" ht="13.8" customHeight="1">
      <c r="A61" s="12">
        <v>17</v>
      </c>
      <c r="B61" s="2">
        <v>26</v>
      </c>
      <c r="C61" s="7" t="s">
        <v>69</v>
      </c>
      <c r="D61" s="7" t="s">
        <v>6</v>
      </c>
      <c r="E61" s="2">
        <v>1999</v>
      </c>
      <c r="F61" s="2">
        <v>2001</v>
      </c>
    </row>
    <row r="62" spans="1:10" s="7" customFormat="1" ht="13.8" customHeight="1">
      <c r="A62" s="12">
        <v>17</v>
      </c>
      <c r="B62" s="70">
        <f>J62+K62</f>
        <v>26</v>
      </c>
      <c r="C62" s="8" t="s">
        <v>635</v>
      </c>
      <c r="D62" s="8" t="s">
        <v>2</v>
      </c>
      <c r="E62" s="10">
        <v>2016</v>
      </c>
      <c r="F62" s="10">
        <v>2021</v>
      </c>
      <c r="J62" s="7">
        <v>26</v>
      </c>
    </row>
    <row r="63" spans="1:6" s="7" customFormat="1" ht="13.8" customHeight="1">
      <c r="A63" s="12">
        <v>19</v>
      </c>
      <c r="B63" s="2">
        <v>25</v>
      </c>
      <c r="C63" s="7" t="s">
        <v>246</v>
      </c>
      <c r="D63" s="7" t="s">
        <v>0</v>
      </c>
      <c r="E63" s="2">
        <v>1981</v>
      </c>
      <c r="F63" s="2">
        <v>1984</v>
      </c>
    </row>
    <row r="64" spans="1:6" s="7" customFormat="1" ht="13.8" customHeight="1">
      <c r="A64" s="12">
        <v>20</v>
      </c>
      <c r="B64" s="2">
        <v>24</v>
      </c>
      <c r="C64" s="7" t="s">
        <v>148</v>
      </c>
      <c r="D64" s="7" t="s">
        <v>928</v>
      </c>
      <c r="E64" s="2">
        <v>1996</v>
      </c>
      <c r="F64" s="2">
        <v>2001</v>
      </c>
    </row>
    <row r="65" spans="1:6" s="7" customFormat="1" ht="13.8" customHeight="1">
      <c r="A65" s="12">
        <v>20</v>
      </c>
      <c r="B65" s="2">
        <v>24</v>
      </c>
      <c r="C65" s="7" t="s">
        <v>259</v>
      </c>
      <c r="D65" s="7" t="s">
        <v>6</v>
      </c>
      <c r="E65" s="2">
        <v>1999</v>
      </c>
      <c r="F65" s="2">
        <v>2003</v>
      </c>
    </row>
    <row r="66" spans="1:6" s="7" customFormat="1" ht="13.8" customHeight="1">
      <c r="A66" s="12">
        <v>20</v>
      </c>
      <c r="B66" s="2">
        <v>24</v>
      </c>
      <c r="C66" s="7" t="s">
        <v>52</v>
      </c>
      <c r="D66" s="7" t="s">
        <v>6</v>
      </c>
      <c r="E66" s="2">
        <v>2013</v>
      </c>
      <c r="F66" s="2">
        <v>2017</v>
      </c>
    </row>
    <row r="67" spans="1:6" s="7" customFormat="1" ht="13.8" customHeight="1">
      <c r="A67" s="12">
        <v>20</v>
      </c>
      <c r="B67" s="2">
        <v>24</v>
      </c>
      <c r="C67" s="7" t="s">
        <v>326</v>
      </c>
      <c r="D67" s="7" t="s">
        <v>2</v>
      </c>
      <c r="E67" s="2">
        <v>2013</v>
      </c>
      <c r="F67" s="2">
        <v>2017</v>
      </c>
    </row>
    <row r="68" spans="1:6" s="7" customFormat="1" ht="13.8" customHeight="1">
      <c r="A68" s="12">
        <v>24</v>
      </c>
      <c r="B68" s="2">
        <v>23</v>
      </c>
      <c r="C68" s="7" t="s">
        <v>247</v>
      </c>
      <c r="D68" s="7" t="s">
        <v>0</v>
      </c>
      <c r="E68" s="2">
        <v>1991</v>
      </c>
      <c r="F68" s="2">
        <v>1995</v>
      </c>
    </row>
    <row r="69" spans="1:6" s="7" customFormat="1" ht="13.8" customHeight="1">
      <c r="A69" s="12">
        <v>24</v>
      </c>
      <c r="B69" s="2">
        <v>23</v>
      </c>
      <c r="C69" s="7" t="s">
        <v>287</v>
      </c>
      <c r="D69" s="7" t="s">
        <v>3</v>
      </c>
      <c r="E69" s="2">
        <v>1996</v>
      </c>
      <c r="F69" s="2">
        <v>2000</v>
      </c>
    </row>
    <row r="70" spans="1:6" s="7" customFormat="1" ht="13.8" customHeight="1">
      <c r="A70" s="12">
        <v>24</v>
      </c>
      <c r="B70" s="2">
        <v>23</v>
      </c>
      <c r="C70" s="7" t="s">
        <v>380</v>
      </c>
      <c r="D70" s="7" t="s">
        <v>5</v>
      </c>
      <c r="E70" s="2">
        <v>1999</v>
      </c>
      <c r="F70" s="2">
        <v>2003</v>
      </c>
    </row>
    <row r="71" s="7" customFormat="1" ht="12.75"/>
    <row r="72" spans="2:10" s="7" customFormat="1" ht="12.75">
      <c r="B72" s="70">
        <f aca="true" t="shared" si="0" ref="B72:B79">J72+K72</f>
        <v>17</v>
      </c>
      <c r="C72" s="8" t="s">
        <v>1227</v>
      </c>
      <c r="D72" s="8" t="s">
        <v>2</v>
      </c>
      <c r="E72" s="10">
        <v>2018</v>
      </c>
      <c r="F72" s="10">
        <v>2021</v>
      </c>
      <c r="J72" s="7">
        <v>17</v>
      </c>
    </row>
    <row r="73" spans="2:10" s="7" customFormat="1" ht="12.75">
      <c r="B73" s="70">
        <f t="shared" si="0"/>
        <v>15</v>
      </c>
      <c r="C73" s="8" t="s">
        <v>1158</v>
      </c>
      <c r="D73" s="8" t="s">
        <v>2</v>
      </c>
      <c r="E73" s="10">
        <v>2016</v>
      </c>
      <c r="F73" s="10">
        <v>2021</v>
      </c>
      <c r="J73" s="7">
        <v>15</v>
      </c>
    </row>
    <row r="74" spans="2:10" s="7" customFormat="1" ht="12.75">
      <c r="B74" s="70">
        <f t="shared" si="0"/>
        <v>14</v>
      </c>
      <c r="C74" s="8" t="s">
        <v>1250</v>
      </c>
      <c r="D74" s="8" t="s">
        <v>4</v>
      </c>
      <c r="E74" s="10">
        <v>2016</v>
      </c>
      <c r="F74" s="10">
        <v>2021</v>
      </c>
      <c r="J74" s="7">
        <v>14</v>
      </c>
    </row>
    <row r="75" spans="2:10" s="7" customFormat="1" ht="12.75">
      <c r="B75" s="70">
        <f t="shared" si="0"/>
        <v>14</v>
      </c>
      <c r="C75" s="8" t="s">
        <v>1130</v>
      </c>
      <c r="D75" s="8" t="s">
        <v>4</v>
      </c>
      <c r="E75" s="10">
        <v>2018</v>
      </c>
      <c r="F75" s="10">
        <v>2021</v>
      </c>
      <c r="J75" s="7">
        <v>14</v>
      </c>
    </row>
    <row r="76" spans="2:10" s="7" customFormat="1" ht="12.75">
      <c r="B76" s="70">
        <f t="shared" si="0"/>
        <v>12</v>
      </c>
      <c r="C76" s="8" t="s">
        <v>1157</v>
      </c>
      <c r="D76" s="8" t="s">
        <v>5</v>
      </c>
      <c r="E76" s="10">
        <v>2016</v>
      </c>
      <c r="F76" s="10">
        <v>2021</v>
      </c>
      <c r="J76" s="7">
        <v>12</v>
      </c>
    </row>
    <row r="77" spans="2:10" s="7" customFormat="1" ht="12.75">
      <c r="B77" s="70">
        <f t="shared" si="0"/>
        <v>12</v>
      </c>
      <c r="C77" s="8" t="s">
        <v>1107</v>
      </c>
      <c r="D77" s="8" t="s">
        <v>6</v>
      </c>
      <c r="E77" s="10">
        <v>2017</v>
      </c>
      <c r="F77" s="10">
        <v>2022</v>
      </c>
      <c r="J77" s="7">
        <v>12</v>
      </c>
    </row>
    <row r="78" spans="2:10" s="7" customFormat="1" ht="12.75">
      <c r="B78" s="70">
        <f t="shared" si="0"/>
        <v>10</v>
      </c>
      <c r="C78" s="8" t="s">
        <v>1189</v>
      </c>
      <c r="D78" s="8" t="s">
        <v>4</v>
      </c>
      <c r="E78" s="10">
        <v>2018</v>
      </c>
      <c r="F78" s="10">
        <v>2021</v>
      </c>
      <c r="J78" s="7">
        <v>10</v>
      </c>
    </row>
    <row r="79" spans="2:10" s="7" customFormat="1" ht="12.75">
      <c r="B79" s="70">
        <f t="shared" si="0"/>
        <v>9</v>
      </c>
      <c r="C79" s="8" t="s">
        <v>1156</v>
      </c>
      <c r="D79" s="8" t="s">
        <v>0</v>
      </c>
      <c r="E79" s="10">
        <v>2016</v>
      </c>
      <c r="F79" s="10">
        <v>2021</v>
      </c>
      <c r="J79" s="7">
        <v>9</v>
      </c>
    </row>
    <row r="80" s="7" customFormat="1" ht="12.75"/>
    <row r="81" s="7" customFormat="1" ht="12.75">
      <c r="A81" s="5" t="s">
        <v>1377</v>
      </c>
    </row>
    <row r="82" spans="1:6" s="7" customFormat="1" ht="12.75">
      <c r="A82" s="1"/>
      <c r="B82" s="6" t="s">
        <v>1226</v>
      </c>
      <c r="C82" s="22" t="s">
        <v>43</v>
      </c>
      <c r="D82" s="25" t="s">
        <v>14</v>
      </c>
      <c r="E82" s="23" t="s">
        <v>44</v>
      </c>
      <c r="F82" s="23" t="s">
        <v>45</v>
      </c>
    </row>
    <row r="83" spans="1:6" s="7" customFormat="1" ht="12.75">
      <c r="A83" s="12">
        <v>1</v>
      </c>
      <c r="B83" s="2">
        <v>84</v>
      </c>
      <c r="C83" s="7" t="s">
        <v>121</v>
      </c>
      <c r="D83" s="7" t="s">
        <v>6</v>
      </c>
      <c r="E83" s="2">
        <v>2004</v>
      </c>
      <c r="F83" s="2">
        <v>2008</v>
      </c>
    </row>
    <row r="84" spans="1:6" s="7" customFormat="1" ht="12.75">
      <c r="A84" s="12">
        <v>2</v>
      </c>
      <c r="B84" s="2">
        <v>78</v>
      </c>
      <c r="C84" s="7" t="s">
        <v>112</v>
      </c>
      <c r="D84" s="7" t="s">
        <v>6</v>
      </c>
      <c r="E84" s="2">
        <v>2014</v>
      </c>
      <c r="F84" s="2">
        <v>2018</v>
      </c>
    </row>
    <row r="85" spans="1:6" s="7" customFormat="1" ht="12.75">
      <c r="A85" s="12">
        <v>3</v>
      </c>
      <c r="B85" s="2">
        <v>71</v>
      </c>
      <c r="C85" s="7" t="s">
        <v>119</v>
      </c>
      <c r="D85" s="7" t="s">
        <v>4</v>
      </c>
      <c r="E85" s="2">
        <v>2011</v>
      </c>
      <c r="F85" s="2">
        <v>2015</v>
      </c>
    </row>
    <row r="86" spans="1:6" s="7" customFormat="1" ht="12.75">
      <c r="A86" s="12">
        <v>4</v>
      </c>
      <c r="B86" s="2">
        <v>65</v>
      </c>
      <c r="C86" s="7" t="s">
        <v>122</v>
      </c>
      <c r="D86" s="7" t="s">
        <v>0</v>
      </c>
      <c r="E86" s="2">
        <v>2015</v>
      </c>
      <c r="F86" s="2">
        <v>2018</v>
      </c>
    </row>
    <row r="87" spans="1:6" s="7" customFormat="1" ht="12.75">
      <c r="A87" s="12">
        <v>5</v>
      </c>
      <c r="B87" s="2">
        <v>62</v>
      </c>
      <c r="C87" s="7" t="s">
        <v>1106</v>
      </c>
      <c r="D87" s="7" t="s">
        <v>4</v>
      </c>
      <c r="E87" s="2">
        <v>2016</v>
      </c>
      <c r="F87" s="2">
        <v>2018</v>
      </c>
    </row>
    <row r="88" spans="1:6" s="7" customFormat="1" ht="12.75">
      <c r="A88" s="12">
        <v>6</v>
      </c>
      <c r="B88" s="2">
        <v>61</v>
      </c>
      <c r="C88" s="7" t="s">
        <v>123</v>
      </c>
      <c r="D88" s="7" t="s">
        <v>0</v>
      </c>
      <c r="E88" s="2">
        <v>2008</v>
      </c>
      <c r="F88" s="2">
        <v>2012</v>
      </c>
    </row>
    <row r="89" spans="1:6" s="7" customFormat="1" ht="12.75">
      <c r="A89" s="12">
        <v>6</v>
      </c>
      <c r="B89" s="2">
        <v>61</v>
      </c>
      <c r="C89" s="7" t="s">
        <v>156</v>
      </c>
      <c r="D89" s="7" t="s">
        <v>2</v>
      </c>
      <c r="E89" s="2">
        <v>2014</v>
      </c>
      <c r="F89" s="2">
        <v>2018</v>
      </c>
    </row>
    <row r="90" spans="1:6" s="7" customFormat="1" ht="12.75">
      <c r="A90" s="7">
        <v>8</v>
      </c>
      <c r="B90" s="2">
        <v>56</v>
      </c>
      <c r="C90" s="7" t="s">
        <v>137</v>
      </c>
      <c r="D90" s="7" t="s">
        <v>0</v>
      </c>
      <c r="E90" s="2">
        <v>2002</v>
      </c>
      <c r="F90" s="2">
        <v>2006</v>
      </c>
    </row>
    <row r="91" spans="1:6" s="7" customFormat="1" ht="12.75">
      <c r="A91" s="7">
        <v>9</v>
      </c>
      <c r="B91" s="2">
        <v>55</v>
      </c>
      <c r="C91" s="7" t="s">
        <v>1159</v>
      </c>
      <c r="D91" s="7" t="s">
        <v>2</v>
      </c>
      <c r="E91" s="7">
        <v>2002</v>
      </c>
      <c r="F91" s="7">
        <v>2005</v>
      </c>
    </row>
    <row r="92" spans="1:6" s="7" customFormat="1" ht="12.75">
      <c r="A92" s="7">
        <v>10</v>
      </c>
      <c r="B92" s="2">
        <v>54</v>
      </c>
      <c r="C92" s="7" t="s">
        <v>111</v>
      </c>
      <c r="D92" s="7" t="s">
        <v>5</v>
      </c>
      <c r="E92" s="7">
        <v>2014</v>
      </c>
      <c r="F92" s="7">
        <v>2017</v>
      </c>
    </row>
    <row r="93" s="7" customFormat="1" ht="12.75">
      <c r="B93" s="2"/>
    </row>
    <row r="94" spans="2:11" s="7" customFormat="1" ht="12.75">
      <c r="B94" s="70">
        <f>J94+K94</f>
        <v>53</v>
      </c>
      <c r="C94" s="8" t="s">
        <v>1238</v>
      </c>
      <c r="D94" s="8" t="s">
        <v>2</v>
      </c>
      <c r="E94" s="10">
        <v>2017</v>
      </c>
      <c r="F94" s="10">
        <v>2022</v>
      </c>
      <c r="J94" s="7">
        <v>35</v>
      </c>
      <c r="K94" s="7">
        <v>18</v>
      </c>
    </row>
    <row r="95" spans="2:11" s="7" customFormat="1" ht="12.75">
      <c r="B95" s="70">
        <f>J95+K95</f>
        <v>48</v>
      </c>
      <c r="C95" s="8" t="s">
        <v>1098</v>
      </c>
      <c r="D95" s="8" t="s">
        <v>5</v>
      </c>
      <c r="E95" s="10">
        <v>2016</v>
      </c>
      <c r="F95" s="10">
        <v>2022</v>
      </c>
      <c r="J95" s="7">
        <v>34</v>
      </c>
      <c r="K95" s="7">
        <v>14</v>
      </c>
    </row>
    <row r="96" spans="2:10" s="7" customFormat="1" ht="12.75">
      <c r="B96" s="70">
        <f>J96+K96</f>
        <v>38</v>
      </c>
      <c r="C96" s="8" t="s">
        <v>1250</v>
      </c>
      <c r="D96" s="8" t="s">
        <v>4</v>
      </c>
      <c r="E96" s="10">
        <v>2016</v>
      </c>
      <c r="F96" s="10">
        <v>2021</v>
      </c>
      <c r="J96" s="7">
        <v>38</v>
      </c>
    </row>
    <row r="97" s="7" customFormat="1" ht="12.75"/>
    <row r="98" s="7" customFormat="1" ht="12.75">
      <c r="A98" s="5" t="s">
        <v>1378</v>
      </c>
    </row>
    <row r="99" spans="1:6" s="7" customFormat="1" ht="12.75">
      <c r="A99" s="1"/>
      <c r="B99" s="6" t="s">
        <v>1196</v>
      </c>
      <c r="C99" s="22" t="s">
        <v>43</v>
      </c>
      <c r="D99" s="25" t="s">
        <v>14</v>
      </c>
      <c r="E99" s="23" t="s">
        <v>44</v>
      </c>
      <c r="F99" s="23" t="s">
        <v>45</v>
      </c>
    </row>
    <row r="100" spans="1:6" s="7" customFormat="1" ht="12.75">
      <c r="A100" s="12">
        <v>1</v>
      </c>
      <c r="B100" s="54">
        <v>4978</v>
      </c>
      <c r="C100" s="7" t="s">
        <v>51</v>
      </c>
      <c r="D100" s="7" t="s">
        <v>3</v>
      </c>
      <c r="E100" s="2">
        <v>2013</v>
      </c>
      <c r="F100" s="2">
        <v>2017</v>
      </c>
    </row>
    <row r="101" spans="1:6" s="7" customFormat="1" ht="12.75">
      <c r="A101" s="12">
        <v>2</v>
      </c>
      <c r="B101" s="54">
        <v>4572</v>
      </c>
      <c r="C101" s="7" t="s">
        <v>335</v>
      </c>
      <c r="D101" s="7" t="s">
        <v>3</v>
      </c>
      <c r="E101" s="2">
        <v>2013</v>
      </c>
      <c r="F101" s="2">
        <v>2017</v>
      </c>
    </row>
    <row r="102" spans="1:6" s="7" customFormat="1" ht="12.75">
      <c r="A102" s="12">
        <v>3</v>
      </c>
      <c r="B102" s="54">
        <v>4374</v>
      </c>
      <c r="C102" s="7" t="s">
        <v>250</v>
      </c>
      <c r="D102" s="7" t="s">
        <v>4</v>
      </c>
      <c r="E102" s="2">
        <v>2007</v>
      </c>
      <c r="F102" s="2">
        <v>2011</v>
      </c>
    </row>
    <row r="103" spans="1:6" s="7" customFormat="1" ht="12.75">
      <c r="A103" s="12">
        <v>4</v>
      </c>
      <c r="B103" s="54">
        <v>4367</v>
      </c>
      <c r="C103" s="7" t="s">
        <v>291</v>
      </c>
      <c r="D103" s="7" t="s">
        <v>0</v>
      </c>
      <c r="E103" s="2">
        <v>2003</v>
      </c>
      <c r="F103" s="2">
        <v>2007</v>
      </c>
    </row>
    <row r="104" spans="1:6" s="7" customFormat="1" ht="12.75">
      <c r="A104" s="12">
        <v>5</v>
      </c>
      <c r="B104" s="54">
        <v>4227</v>
      </c>
      <c r="C104" s="7" t="s">
        <v>390</v>
      </c>
      <c r="D104" s="7" t="s">
        <v>0</v>
      </c>
      <c r="E104" s="2">
        <v>2015</v>
      </c>
      <c r="F104" s="2">
        <v>2018</v>
      </c>
    </row>
    <row r="105" spans="1:6" s="7" customFormat="1" ht="12.75">
      <c r="A105" s="12">
        <v>6</v>
      </c>
      <c r="B105" s="54">
        <v>4134</v>
      </c>
      <c r="C105" s="7" t="s">
        <v>229</v>
      </c>
      <c r="D105" s="7" t="s">
        <v>6</v>
      </c>
      <c r="E105" s="2">
        <v>2014</v>
      </c>
      <c r="F105" s="2">
        <v>2018</v>
      </c>
    </row>
    <row r="106" spans="1:6" s="7" customFormat="1" ht="12.75">
      <c r="A106" s="12">
        <v>7</v>
      </c>
      <c r="B106" s="54">
        <v>3910</v>
      </c>
      <c r="C106" s="7" t="s">
        <v>354</v>
      </c>
      <c r="D106" s="7" t="s">
        <v>5</v>
      </c>
      <c r="E106" s="2">
        <v>2011</v>
      </c>
      <c r="F106" s="2">
        <v>2014</v>
      </c>
    </row>
    <row r="107" spans="1:6" s="7" customFormat="1" ht="12.75">
      <c r="A107" s="7">
        <v>8</v>
      </c>
      <c r="B107" s="54">
        <v>3904</v>
      </c>
      <c r="C107" s="7" t="s">
        <v>627</v>
      </c>
      <c r="D107" s="7" t="s">
        <v>5</v>
      </c>
      <c r="E107" s="7">
        <v>2015</v>
      </c>
      <c r="F107" s="7">
        <v>2018</v>
      </c>
    </row>
    <row r="108" spans="1:6" s="7" customFormat="1" ht="12.75">
      <c r="A108" s="7">
        <v>9</v>
      </c>
      <c r="B108" s="54">
        <v>3827</v>
      </c>
      <c r="C108" s="7" t="s">
        <v>255</v>
      </c>
      <c r="D108" s="7" t="s">
        <v>5</v>
      </c>
      <c r="E108" s="7">
        <v>2010</v>
      </c>
      <c r="F108" s="7">
        <v>2013</v>
      </c>
    </row>
    <row r="109" spans="1:6" s="7" customFormat="1" ht="12.75">
      <c r="A109" s="7">
        <v>10</v>
      </c>
      <c r="B109" s="54">
        <v>3810</v>
      </c>
      <c r="C109" s="7" t="s">
        <v>238</v>
      </c>
      <c r="D109" s="7" t="s">
        <v>3</v>
      </c>
      <c r="E109" s="7">
        <v>2002</v>
      </c>
      <c r="F109" s="7">
        <v>2005</v>
      </c>
    </row>
    <row r="110" s="7" customFormat="1" ht="12.75"/>
    <row r="111" spans="2:10" s="7" customFormat="1" ht="12.75">
      <c r="B111" s="81">
        <f aca="true" t="shared" si="1" ref="B111:B123">J111+K111</f>
        <v>3638</v>
      </c>
      <c r="C111" s="8" t="s">
        <v>635</v>
      </c>
      <c r="D111" s="8" t="s">
        <v>2</v>
      </c>
      <c r="E111" s="10">
        <v>2016</v>
      </c>
      <c r="F111" s="10">
        <v>2021</v>
      </c>
      <c r="J111" s="7">
        <v>3638</v>
      </c>
    </row>
    <row r="112" spans="2:11" s="7" customFormat="1" ht="12.75">
      <c r="B112" s="101">
        <f t="shared" si="1"/>
        <v>3222</v>
      </c>
      <c r="C112" s="8" t="s">
        <v>1262</v>
      </c>
      <c r="D112" s="8" t="s">
        <v>3</v>
      </c>
      <c r="E112" s="10">
        <v>2018</v>
      </c>
      <c r="F112" s="10">
        <v>2023</v>
      </c>
      <c r="J112" s="7">
        <v>2660</v>
      </c>
      <c r="K112" s="7">
        <v>562</v>
      </c>
    </row>
    <row r="113" spans="2:10" s="7" customFormat="1" ht="12.75">
      <c r="B113" s="81">
        <f t="shared" si="1"/>
        <v>2888</v>
      </c>
      <c r="C113" s="8" t="s">
        <v>1107</v>
      </c>
      <c r="D113" s="8" t="s">
        <v>6</v>
      </c>
      <c r="E113" s="10">
        <v>2017</v>
      </c>
      <c r="F113" s="10">
        <v>2022</v>
      </c>
      <c r="J113" s="7">
        <v>2888</v>
      </c>
    </row>
    <row r="114" spans="2:10" s="7" customFormat="1" ht="12.75">
      <c r="B114" s="81">
        <f t="shared" si="1"/>
        <v>2773</v>
      </c>
      <c r="C114" s="8" t="s">
        <v>1227</v>
      </c>
      <c r="D114" s="8" t="s">
        <v>2</v>
      </c>
      <c r="E114" s="10">
        <v>2018</v>
      </c>
      <c r="F114" s="10">
        <v>2021</v>
      </c>
      <c r="J114" s="7">
        <v>2773</v>
      </c>
    </row>
    <row r="115" spans="2:10" s="7" customFormat="1" ht="12.75">
      <c r="B115" s="81">
        <f t="shared" si="1"/>
        <v>2082</v>
      </c>
      <c r="C115" s="8" t="s">
        <v>1189</v>
      </c>
      <c r="D115" s="8" t="s">
        <v>4</v>
      </c>
      <c r="E115" s="10">
        <v>2018</v>
      </c>
      <c r="F115" s="10">
        <v>2021</v>
      </c>
      <c r="J115" s="7">
        <v>2082</v>
      </c>
    </row>
    <row r="116" spans="2:10" s="7" customFormat="1" ht="12.75">
      <c r="B116" s="81">
        <f t="shared" si="1"/>
        <v>2017</v>
      </c>
      <c r="C116" s="8" t="s">
        <v>1130</v>
      </c>
      <c r="D116" s="8" t="s">
        <v>4</v>
      </c>
      <c r="E116" s="10">
        <v>2018</v>
      </c>
      <c r="F116" s="10">
        <v>2021</v>
      </c>
      <c r="J116" s="7">
        <v>2017</v>
      </c>
    </row>
    <row r="117" spans="2:11" s="7" customFormat="1" ht="12.75">
      <c r="B117" s="101">
        <f t="shared" si="1"/>
        <v>1852</v>
      </c>
      <c r="C117" s="8" t="s">
        <v>1283</v>
      </c>
      <c r="D117" s="8" t="s">
        <v>6</v>
      </c>
      <c r="E117" s="10">
        <v>2018</v>
      </c>
      <c r="F117" s="10">
        <v>2023</v>
      </c>
      <c r="J117" s="7">
        <v>1552</v>
      </c>
      <c r="K117" s="7">
        <v>300</v>
      </c>
    </row>
    <row r="118" spans="2:10" s="7" customFormat="1" ht="12.75">
      <c r="B118" s="81">
        <f t="shared" si="1"/>
        <v>1780</v>
      </c>
      <c r="C118" s="8" t="s">
        <v>1156</v>
      </c>
      <c r="D118" s="8" t="s">
        <v>0</v>
      </c>
      <c r="E118" s="10">
        <v>2016</v>
      </c>
      <c r="F118" s="10">
        <v>2019</v>
      </c>
      <c r="J118" s="7">
        <v>1780</v>
      </c>
    </row>
    <row r="119" spans="2:10" s="7" customFormat="1" ht="12.75">
      <c r="B119" s="81">
        <f t="shared" si="1"/>
        <v>1750</v>
      </c>
      <c r="C119" s="8" t="s">
        <v>1184</v>
      </c>
      <c r="D119" s="8" t="s">
        <v>5</v>
      </c>
      <c r="E119" s="10">
        <v>2019</v>
      </c>
      <c r="F119" s="10">
        <v>2021</v>
      </c>
      <c r="J119" s="7">
        <v>1750</v>
      </c>
    </row>
    <row r="120" spans="2:10" s="7" customFormat="1" ht="12.75">
      <c r="B120" s="81">
        <f t="shared" si="1"/>
        <v>1614</v>
      </c>
      <c r="C120" s="8" t="s">
        <v>1157</v>
      </c>
      <c r="D120" s="8" t="s">
        <v>5</v>
      </c>
      <c r="E120" s="10">
        <v>2016</v>
      </c>
      <c r="F120" s="10">
        <v>2021</v>
      </c>
      <c r="J120" s="7">
        <v>1614</v>
      </c>
    </row>
    <row r="121" spans="2:11" s="7" customFormat="1" ht="12.75">
      <c r="B121" s="101">
        <f t="shared" si="1"/>
        <v>1248</v>
      </c>
      <c r="C121" s="8" t="s">
        <v>1282</v>
      </c>
      <c r="D121" s="8" t="s">
        <v>2</v>
      </c>
      <c r="E121" s="10">
        <v>2019</v>
      </c>
      <c r="F121" s="10">
        <v>2023</v>
      </c>
      <c r="J121" s="7">
        <v>1195</v>
      </c>
      <c r="K121" s="7">
        <v>53</v>
      </c>
    </row>
    <row r="122" spans="2:10" s="7" customFormat="1" ht="12.75">
      <c r="B122" s="81">
        <f t="shared" si="1"/>
        <v>1190</v>
      </c>
      <c r="C122" s="8" t="s">
        <v>1158</v>
      </c>
      <c r="D122" s="8" t="s">
        <v>2</v>
      </c>
      <c r="E122" s="10">
        <v>2016</v>
      </c>
      <c r="F122" s="10">
        <v>2021</v>
      </c>
      <c r="J122" s="7">
        <v>1190</v>
      </c>
    </row>
    <row r="123" spans="2:10" s="7" customFormat="1" ht="12.75">
      <c r="B123" s="81">
        <f t="shared" si="1"/>
        <v>1133</v>
      </c>
      <c r="C123" s="8" t="s">
        <v>1143</v>
      </c>
      <c r="D123" s="8" t="s">
        <v>3</v>
      </c>
      <c r="E123" s="10">
        <v>2016</v>
      </c>
      <c r="F123" s="10">
        <v>2021</v>
      </c>
      <c r="J123" s="7">
        <v>1133</v>
      </c>
    </row>
    <row r="124" s="7" customFormat="1" ht="12.75"/>
    <row r="125" spans="1:6" s="7" customFormat="1" ht="12.75">
      <c r="A125" s="5" t="s">
        <v>1379</v>
      </c>
      <c r="B125" s="1"/>
      <c r="C125" s="1"/>
      <c r="D125" s="4"/>
      <c r="E125" s="6"/>
      <c r="F125" s="6"/>
    </row>
    <row r="126" spans="1:6" s="7" customFormat="1" ht="12.75" customHeight="1">
      <c r="A126" s="1"/>
      <c r="B126" s="6" t="s">
        <v>54</v>
      </c>
      <c r="C126" s="22" t="s">
        <v>43</v>
      </c>
      <c r="D126" s="25" t="s">
        <v>14</v>
      </c>
      <c r="E126" s="23" t="s">
        <v>44</v>
      </c>
      <c r="F126" s="23" t="s">
        <v>45</v>
      </c>
    </row>
    <row r="127" spans="1:6" s="7" customFormat="1" ht="12.75" customHeight="1">
      <c r="A127" s="12">
        <v>1</v>
      </c>
      <c r="B127" s="2">
        <v>218</v>
      </c>
      <c r="C127" s="7" t="s">
        <v>56</v>
      </c>
      <c r="D127" s="7" t="s">
        <v>4</v>
      </c>
      <c r="E127" s="2">
        <v>2011</v>
      </c>
      <c r="F127" s="2">
        <v>2015</v>
      </c>
    </row>
    <row r="128" spans="1:11" s="7" customFormat="1" ht="12.75" customHeight="1">
      <c r="A128" s="12">
        <v>2</v>
      </c>
      <c r="B128" s="70">
        <f>J128+K128+L128</f>
        <v>146</v>
      </c>
      <c r="C128" s="8" t="s">
        <v>1092</v>
      </c>
      <c r="D128" s="8" t="s">
        <v>1297</v>
      </c>
      <c r="E128" s="10">
        <v>2016</v>
      </c>
      <c r="F128" s="10">
        <v>2022</v>
      </c>
      <c r="G128" s="1"/>
      <c r="H128" s="1"/>
      <c r="I128" s="1"/>
      <c r="J128" s="7">
        <v>123</v>
      </c>
      <c r="K128" s="7">
        <v>23</v>
      </c>
    </row>
    <row r="129" spans="1:6" s="7" customFormat="1" ht="12.75">
      <c r="A129" s="12">
        <v>3</v>
      </c>
      <c r="B129" s="2">
        <v>109</v>
      </c>
      <c r="C129" s="7" t="s">
        <v>46</v>
      </c>
      <c r="D129" s="7" t="s">
        <v>2</v>
      </c>
      <c r="E129" s="2">
        <v>2014</v>
      </c>
      <c r="F129" s="2">
        <v>2018</v>
      </c>
    </row>
    <row r="130" spans="1:6" s="7" customFormat="1" ht="12.75">
      <c r="A130" s="12">
        <v>4</v>
      </c>
      <c r="B130" s="2">
        <v>106</v>
      </c>
      <c r="C130" s="7" t="s">
        <v>57</v>
      </c>
      <c r="D130" s="7" t="s">
        <v>923</v>
      </c>
      <c r="E130" s="2">
        <v>1996</v>
      </c>
      <c r="F130" s="2">
        <v>2003</v>
      </c>
    </row>
    <row r="131" spans="1:6" s="7" customFormat="1" ht="12.75">
      <c r="A131" s="12">
        <v>5</v>
      </c>
      <c r="B131" s="2">
        <v>105</v>
      </c>
      <c r="C131" s="7" t="s">
        <v>476</v>
      </c>
      <c r="D131" s="7" t="s">
        <v>4</v>
      </c>
      <c r="E131" s="2">
        <v>2006</v>
      </c>
      <c r="F131" s="2">
        <v>2010</v>
      </c>
    </row>
    <row r="132" spans="1:6" s="7" customFormat="1" ht="12.75">
      <c r="A132" s="12">
        <v>6</v>
      </c>
      <c r="B132" s="2">
        <v>104</v>
      </c>
      <c r="C132" s="7" t="s">
        <v>71</v>
      </c>
      <c r="D132" s="7" t="s">
        <v>6</v>
      </c>
      <c r="E132" s="2">
        <v>2005</v>
      </c>
      <c r="F132" s="2">
        <v>2009</v>
      </c>
    </row>
    <row r="133" spans="1:6" s="7" customFormat="1" ht="12.75">
      <c r="A133" s="12">
        <v>7</v>
      </c>
      <c r="B133" s="2">
        <v>103</v>
      </c>
      <c r="C133" s="7" t="s">
        <v>480</v>
      </c>
      <c r="D133" s="7" t="s">
        <v>4</v>
      </c>
      <c r="E133" s="2">
        <v>1997</v>
      </c>
      <c r="F133" s="2">
        <v>2001</v>
      </c>
    </row>
    <row r="134" spans="1:11" s="7" customFormat="1" ht="12.75">
      <c r="A134" s="12">
        <v>8</v>
      </c>
      <c r="B134" s="100">
        <f>J134+K134</f>
        <v>99</v>
      </c>
      <c r="C134" s="8" t="s">
        <v>1247</v>
      </c>
      <c r="D134" s="8" t="s">
        <v>2</v>
      </c>
      <c r="E134" s="10">
        <v>2019</v>
      </c>
      <c r="F134" s="10">
        <v>2023</v>
      </c>
      <c r="G134" s="1"/>
      <c r="H134" s="1"/>
      <c r="I134" s="1"/>
      <c r="J134" s="7">
        <v>74</v>
      </c>
      <c r="K134" s="7">
        <v>25</v>
      </c>
    </row>
    <row r="135" spans="1:6" s="7" customFormat="1" ht="12.75">
      <c r="A135" s="12">
        <v>9</v>
      </c>
      <c r="B135" s="2">
        <v>97</v>
      </c>
      <c r="C135" s="7" t="s">
        <v>926</v>
      </c>
      <c r="D135" s="7" t="s">
        <v>4</v>
      </c>
      <c r="E135" s="2">
        <v>1984</v>
      </c>
      <c r="F135" s="2">
        <v>1990</v>
      </c>
    </row>
    <row r="136" spans="1:6" s="7" customFormat="1" ht="12.75">
      <c r="A136" s="12">
        <v>10</v>
      </c>
      <c r="B136" s="2">
        <v>94</v>
      </c>
      <c r="C136" s="7" t="s">
        <v>494</v>
      </c>
      <c r="D136" s="7" t="s">
        <v>2</v>
      </c>
      <c r="E136" s="2">
        <v>2004</v>
      </c>
      <c r="F136" s="2">
        <v>2007</v>
      </c>
    </row>
    <row r="137" spans="1:11" s="3" customFormat="1" ht="12.75">
      <c r="A137" s="12">
        <v>11</v>
      </c>
      <c r="B137" s="2">
        <v>90</v>
      </c>
      <c r="C137" s="7" t="s">
        <v>94</v>
      </c>
      <c r="D137" s="7" t="s">
        <v>4</v>
      </c>
      <c r="E137" s="2">
        <v>1991</v>
      </c>
      <c r="F137" s="2">
        <v>1994</v>
      </c>
      <c r="G137" s="7"/>
      <c r="H137" s="7"/>
      <c r="I137" s="7"/>
      <c r="J137" s="7"/>
      <c r="K137" s="7"/>
    </row>
    <row r="138" spans="1:11" s="3" customFormat="1" ht="12.75">
      <c r="A138" s="12">
        <v>11</v>
      </c>
      <c r="B138" s="2">
        <v>90</v>
      </c>
      <c r="C138" s="7" t="s">
        <v>81</v>
      </c>
      <c r="D138" s="7" t="s">
        <v>6</v>
      </c>
      <c r="E138" s="2">
        <v>2000</v>
      </c>
      <c r="F138" s="2">
        <v>2003</v>
      </c>
      <c r="G138" s="7"/>
      <c r="H138" s="7"/>
      <c r="I138" s="7"/>
      <c r="J138" s="7"/>
      <c r="K138" s="7"/>
    </row>
    <row r="139" spans="1:11" s="3" customFormat="1" ht="12.75">
      <c r="A139" s="12">
        <v>11</v>
      </c>
      <c r="B139" s="2">
        <v>90</v>
      </c>
      <c r="C139" s="7" t="s">
        <v>489</v>
      </c>
      <c r="D139" s="7" t="s">
        <v>5</v>
      </c>
      <c r="E139" s="2">
        <v>2011</v>
      </c>
      <c r="F139" s="2">
        <v>2013</v>
      </c>
      <c r="G139" s="7"/>
      <c r="H139" s="7"/>
      <c r="I139" s="7"/>
      <c r="J139" s="7"/>
      <c r="K139" s="7"/>
    </row>
    <row r="140" spans="1:10" s="3" customFormat="1" ht="12.75">
      <c r="A140" s="12">
        <v>14</v>
      </c>
      <c r="B140" s="2">
        <v>85</v>
      </c>
      <c r="C140" s="7" t="s">
        <v>925</v>
      </c>
      <c r="D140" s="7" t="s">
        <v>0</v>
      </c>
      <c r="E140" s="2">
        <v>1974</v>
      </c>
      <c r="F140" s="2">
        <v>1978</v>
      </c>
      <c r="H140" s="7"/>
      <c r="I140" s="7"/>
      <c r="J140" s="7"/>
    </row>
    <row r="141" spans="1:9" s="3" customFormat="1" ht="12.75">
      <c r="A141" s="12">
        <v>15</v>
      </c>
      <c r="B141" s="2">
        <v>84</v>
      </c>
      <c r="C141" s="7" t="s">
        <v>98</v>
      </c>
      <c r="D141" s="7" t="s">
        <v>4</v>
      </c>
      <c r="E141" s="2">
        <v>1985</v>
      </c>
      <c r="F141" s="2">
        <v>1988</v>
      </c>
      <c r="H141" s="7"/>
      <c r="I141" s="7"/>
    </row>
    <row r="142" spans="1:9" s="3" customFormat="1" ht="12.75">
      <c r="A142" s="12">
        <v>16</v>
      </c>
      <c r="B142" s="2">
        <v>77</v>
      </c>
      <c r="C142" s="7" t="s">
        <v>89</v>
      </c>
      <c r="D142" s="7" t="s">
        <v>3</v>
      </c>
      <c r="E142" s="2">
        <v>1984</v>
      </c>
      <c r="F142" s="2">
        <v>1989</v>
      </c>
      <c r="H142" s="7"/>
      <c r="I142" s="7"/>
    </row>
    <row r="143" spans="1:9" s="3" customFormat="1" ht="12.75">
      <c r="A143" s="12">
        <v>17</v>
      </c>
      <c r="B143" s="2">
        <v>75</v>
      </c>
      <c r="C143" s="7" t="s">
        <v>103</v>
      </c>
      <c r="D143" s="7" t="s">
        <v>4</v>
      </c>
      <c r="E143" s="2">
        <v>1994</v>
      </c>
      <c r="F143" s="2">
        <v>1997</v>
      </c>
      <c r="H143" s="7"/>
      <c r="I143" s="7"/>
    </row>
    <row r="144" spans="1:9" s="3" customFormat="1" ht="12.75">
      <c r="A144" s="12">
        <v>18</v>
      </c>
      <c r="B144" s="2">
        <v>73</v>
      </c>
      <c r="C144" s="7" t="s">
        <v>446</v>
      </c>
      <c r="D144" s="7" t="s">
        <v>0</v>
      </c>
      <c r="E144" s="2">
        <v>2013</v>
      </c>
      <c r="F144" s="2">
        <v>2015</v>
      </c>
      <c r="H144" s="7"/>
      <c r="I144" s="7"/>
    </row>
    <row r="145" spans="1:6" s="7" customFormat="1" ht="12.75">
      <c r="A145" s="12">
        <v>18</v>
      </c>
      <c r="B145" s="2">
        <v>73</v>
      </c>
      <c r="C145" s="7" t="s">
        <v>478</v>
      </c>
      <c r="D145" s="7" t="s">
        <v>3</v>
      </c>
      <c r="E145" s="2">
        <v>2012</v>
      </c>
      <c r="F145" s="2">
        <v>2015</v>
      </c>
    </row>
    <row r="146" spans="1:11" s="7" customFormat="1" ht="12.75">
      <c r="A146" s="12">
        <v>18</v>
      </c>
      <c r="B146" s="100">
        <f>J146+K146</f>
        <v>73</v>
      </c>
      <c r="C146" s="8" t="s">
        <v>1225</v>
      </c>
      <c r="D146" s="8" t="s">
        <v>3</v>
      </c>
      <c r="E146" s="10">
        <v>2019</v>
      </c>
      <c r="F146" s="10">
        <v>2023</v>
      </c>
      <c r="G146" s="1"/>
      <c r="H146" s="1"/>
      <c r="I146" s="1"/>
      <c r="J146" s="7">
        <v>50</v>
      </c>
      <c r="K146" s="7">
        <v>23</v>
      </c>
    </row>
    <row r="147" spans="1:11" s="7" customFormat="1" ht="12.75">
      <c r="A147" s="12">
        <v>21</v>
      </c>
      <c r="B147" s="2">
        <v>71</v>
      </c>
      <c r="C147" s="7" t="s">
        <v>194</v>
      </c>
      <c r="D147" s="7" t="s">
        <v>2</v>
      </c>
      <c r="E147" s="2">
        <v>1974</v>
      </c>
      <c r="F147" s="2">
        <v>1978</v>
      </c>
      <c r="G147" s="3"/>
      <c r="J147" s="3"/>
      <c r="K147" s="3"/>
    </row>
    <row r="148" spans="1:11" s="7" customFormat="1" ht="12.75">
      <c r="A148" s="12">
        <v>21</v>
      </c>
      <c r="B148" s="2">
        <v>71</v>
      </c>
      <c r="C148" s="7" t="s">
        <v>61</v>
      </c>
      <c r="D148" s="7" t="s">
        <v>0</v>
      </c>
      <c r="E148" s="2">
        <v>1979</v>
      </c>
      <c r="F148" s="2">
        <v>1982</v>
      </c>
      <c r="G148" s="3"/>
      <c r="J148" s="3"/>
      <c r="K148" s="3"/>
    </row>
    <row r="149" spans="1:11" s="7" customFormat="1" ht="12.75">
      <c r="A149" s="12">
        <v>21</v>
      </c>
      <c r="B149" s="2">
        <v>71</v>
      </c>
      <c r="C149" s="7" t="s">
        <v>47</v>
      </c>
      <c r="D149" s="7" t="s">
        <v>5</v>
      </c>
      <c r="E149" s="2">
        <v>2014</v>
      </c>
      <c r="F149" s="2">
        <v>2016</v>
      </c>
      <c r="G149" s="3"/>
      <c r="J149" s="3"/>
      <c r="K149" s="3"/>
    </row>
    <row r="150" spans="1:11" s="7" customFormat="1" ht="12.75">
      <c r="A150" s="12">
        <v>24</v>
      </c>
      <c r="B150" s="100">
        <f>J150+K150</f>
        <v>70</v>
      </c>
      <c r="C150" s="8" t="s">
        <v>1142</v>
      </c>
      <c r="D150" s="8" t="s">
        <v>6</v>
      </c>
      <c r="E150" s="10">
        <v>2018</v>
      </c>
      <c r="F150" s="10">
        <v>2023</v>
      </c>
      <c r="G150" s="1"/>
      <c r="H150" s="1"/>
      <c r="I150" s="1"/>
      <c r="J150" s="7">
        <v>63</v>
      </c>
      <c r="K150" s="7">
        <v>7</v>
      </c>
    </row>
    <row r="151" spans="1:10" s="7" customFormat="1" ht="12.75">
      <c r="A151" s="12">
        <v>25</v>
      </c>
      <c r="B151" s="2">
        <v>67</v>
      </c>
      <c r="C151" s="7" t="s">
        <v>73</v>
      </c>
      <c r="D151" s="7" t="s">
        <v>3</v>
      </c>
      <c r="E151" s="2">
        <v>1998</v>
      </c>
      <c r="F151" s="2">
        <v>2003</v>
      </c>
      <c r="J151" s="3"/>
    </row>
    <row r="152" spans="1:6" s="7" customFormat="1" ht="12.75">
      <c r="A152" s="12">
        <v>25</v>
      </c>
      <c r="B152" s="2">
        <v>67</v>
      </c>
      <c r="C152" s="7" t="s">
        <v>447</v>
      </c>
      <c r="D152" s="7" t="s">
        <v>0</v>
      </c>
      <c r="E152" s="2">
        <v>2004</v>
      </c>
      <c r="F152" s="2">
        <v>2008</v>
      </c>
    </row>
    <row r="153" spans="1:6" s="7" customFormat="1" ht="12.75">
      <c r="A153" s="12"/>
      <c r="B153" s="2">
        <v>66</v>
      </c>
      <c r="C153" s="7" t="s">
        <v>512</v>
      </c>
      <c r="D153" s="7" t="s">
        <v>929</v>
      </c>
      <c r="E153" s="2">
        <v>1999</v>
      </c>
      <c r="F153" s="2">
        <v>2003</v>
      </c>
    </row>
    <row r="154" spans="1:6" s="7" customFormat="1" ht="12.75">
      <c r="A154" s="12"/>
      <c r="B154" s="2">
        <v>64</v>
      </c>
      <c r="C154" s="7" t="s">
        <v>1118</v>
      </c>
      <c r="D154" s="7" t="s">
        <v>0</v>
      </c>
      <c r="E154" s="2">
        <v>2016</v>
      </c>
      <c r="F154" s="2">
        <v>2018</v>
      </c>
    </row>
    <row r="155" s="7" customFormat="1" ht="12.75">
      <c r="A155" s="12"/>
    </row>
    <row r="156" s="7" customFormat="1" ht="12.75"/>
    <row r="157" spans="1:6" s="7" customFormat="1" ht="12.75">
      <c r="A157" s="5" t="s">
        <v>1380</v>
      </c>
      <c r="B157" s="1"/>
      <c r="C157" s="1"/>
      <c r="D157" s="4"/>
      <c r="E157" s="6"/>
      <c r="F157" s="6"/>
    </row>
    <row r="158" spans="1:6" s="7" customFormat="1" ht="12.75">
      <c r="A158" s="1"/>
      <c r="B158" s="6" t="s">
        <v>53</v>
      </c>
      <c r="C158" s="22" t="s">
        <v>43</v>
      </c>
      <c r="D158" s="25" t="s">
        <v>14</v>
      </c>
      <c r="E158" s="23" t="s">
        <v>44</v>
      </c>
      <c r="F158" s="23" t="s">
        <v>45</v>
      </c>
    </row>
    <row r="159" spans="1:6" s="7" customFormat="1" ht="12.75">
      <c r="A159" s="12">
        <v>1</v>
      </c>
      <c r="B159" s="2">
        <v>4</v>
      </c>
      <c r="C159" s="7" t="s">
        <v>930</v>
      </c>
      <c r="D159" s="7" t="s">
        <v>2</v>
      </c>
      <c r="E159" s="2">
        <v>1982</v>
      </c>
      <c r="F159" s="2">
        <v>1984</v>
      </c>
    </row>
    <row r="160" spans="1:6" s="7" customFormat="1" ht="12.75">
      <c r="A160" s="12">
        <v>1</v>
      </c>
      <c r="B160" s="2">
        <v>4</v>
      </c>
      <c r="C160" s="7" t="s">
        <v>339</v>
      </c>
      <c r="D160" s="7" t="s">
        <v>0</v>
      </c>
      <c r="E160" s="2">
        <v>1996</v>
      </c>
      <c r="F160" s="2">
        <v>1999</v>
      </c>
    </row>
    <row r="161" spans="1:6" s="7" customFormat="1" ht="12.75">
      <c r="A161" s="12">
        <v>3</v>
      </c>
      <c r="B161" s="2">
        <v>3</v>
      </c>
      <c r="C161" s="7" t="s">
        <v>931</v>
      </c>
      <c r="D161" s="7" t="s">
        <v>4</v>
      </c>
      <c r="E161" s="2">
        <v>1974</v>
      </c>
      <c r="F161" s="2">
        <v>1975</v>
      </c>
    </row>
    <row r="162" spans="1:6" s="7" customFormat="1" ht="12.75">
      <c r="A162" s="12">
        <v>3</v>
      </c>
      <c r="B162" s="2">
        <v>3</v>
      </c>
      <c r="C162" s="7" t="s">
        <v>932</v>
      </c>
      <c r="D162" s="7" t="s">
        <v>5</v>
      </c>
      <c r="E162" s="2">
        <v>1990</v>
      </c>
      <c r="F162" s="2">
        <v>1990</v>
      </c>
    </row>
    <row r="163" spans="1:9" s="3" customFormat="1" ht="12.75">
      <c r="A163" s="12">
        <v>3</v>
      </c>
      <c r="B163" s="2">
        <v>3</v>
      </c>
      <c r="C163" s="7" t="s">
        <v>75</v>
      </c>
      <c r="D163" s="7" t="s">
        <v>5</v>
      </c>
      <c r="E163" s="2">
        <v>1991</v>
      </c>
      <c r="F163" s="2">
        <v>1995</v>
      </c>
      <c r="H163" s="7"/>
      <c r="I163" s="7"/>
    </row>
    <row r="164" spans="1:9" s="3" customFormat="1" ht="12.75">
      <c r="A164" s="12">
        <v>3</v>
      </c>
      <c r="B164" s="2">
        <v>3</v>
      </c>
      <c r="C164" s="7" t="s">
        <v>373</v>
      </c>
      <c r="D164" s="7" t="s">
        <v>0</v>
      </c>
      <c r="E164" s="2">
        <v>2003</v>
      </c>
      <c r="F164" s="2">
        <v>2007</v>
      </c>
      <c r="H164" s="7"/>
      <c r="I164" s="7"/>
    </row>
    <row r="165" s="3" customFormat="1" ht="12.75">
      <c r="A165" s="12"/>
    </row>
    <row r="166" spans="1:6" s="3" customFormat="1" ht="12.75">
      <c r="A166" s="5" t="s">
        <v>1381</v>
      </c>
      <c r="B166" s="1"/>
      <c r="C166" s="1"/>
      <c r="D166" s="4"/>
      <c r="E166" s="6"/>
      <c r="F166" s="6"/>
    </row>
    <row r="167" spans="1:6" s="3" customFormat="1" ht="12.75">
      <c r="A167" s="1"/>
      <c r="B167" s="6" t="s">
        <v>55</v>
      </c>
      <c r="C167" s="22" t="s">
        <v>43</v>
      </c>
      <c r="D167" s="25" t="s">
        <v>14</v>
      </c>
      <c r="E167" s="23" t="s">
        <v>44</v>
      </c>
      <c r="F167" s="23" t="s">
        <v>45</v>
      </c>
    </row>
    <row r="168" spans="1:9" s="3" customFormat="1" ht="12.75">
      <c r="A168" s="12">
        <v>1</v>
      </c>
      <c r="B168" s="2">
        <v>48</v>
      </c>
      <c r="C168" s="7" t="s">
        <v>89</v>
      </c>
      <c r="D168" s="7" t="s">
        <v>3</v>
      </c>
      <c r="E168" s="2">
        <v>1984</v>
      </c>
      <c r="F168" s="2">
        <v>1989</v>
      </c>
      <c r="H168" s="7"/>
      <c r="I168" s="7"/>
    </row>
    <row r="169" spans="1:9" s="3" customFormat="1" ht="12.75" customHeight="1">
      <c r="A169" s="12">
        <v>2</v>
      </c>
      <c r="B169" s="2">
        <v>44</v>
      </c>
      <c r="C169" s="7" t="s">
        <v>56</v>
      </c>
      <c r="D169" s="7" t="s">
        <v>4</v>
      </c>
      <c r="E169" s="2">
        <v>2011</v>
      </c>
      <c r="F169" s="2">
        <v>2015</v>
      </c>
      <c r="H169" s="7"/>
      <c r="I169" s="7"/>
    </row>
    <row r="170" spans="1:9" s="3" customFormat="1" ht="12.75" customHeight="1">
      <c r="A170" s="12">
        <v>3</v>
      </c>
      <c r="B170" s="2">
        <v>41</v>
      </c>
      <c r="C170" s="7" t="s">
        <v>57</v>
      </c>
      <c r="D170" s="7" t="s">
        <v>923</v>
      </c>
      <c r="E170" s="2">
        <v>1996</v>
      </c>
      <c r="F170" s="2">
        <v>2003</v>
      </c>
      <c r="H170" s="7"/>
      <c r="I170" s="7"/>
    </row>
    <row r="171" spans="1:9" s="3" customFormat="1" ht="12.75" customHeight="1">
      <c r="A171" s="12">
        <v>4</v>
      </c>
      <c r="B171" s="2">
        <v>37</v>
      </c>
      <c r="C171" s="7" t="s">
        <v>98</v>
      </c>
      <c r="D171" s="7" t="s">
        <v>4</v>
      </c>
      <c r="E171" s="2">
        <v>1985</v>
      </c>
      <c r="F171" s="2">
        <v>1988</v>
      </c>
      <c r="H171" s="7"/>
      <c r="I171" s="7"/>
    </row>
    <row r="172" spans="1:11" s="3" customFormat="1" ht="12.75" customHeight="1">
      <c r="A172" s="12">
        <v>5</v>
      </c>
      <c r="B172" s="70">
        <f>J172+K172+L172</f>
        <v>36</v>
      </c>
      <c r="C172" s="8" t="s">
        <v>1092</v>
      </c>
      <c r="D172" s="8" t="s">
        <v>1297</v>
      </c>
      <c r="E172" s="10">
        <v>2016</v>
      </c>
      <c r="F172" s="10">
        <v>2022</v>
      </c>
      <c r="G172" s="7"/>
      <c r="H172" s="7"/>
      <c r="I172" s="7"/>
      <c r="J172" s="7">
        <v>34</v>
      </c>
      <c r="K172" s="7">
        <v>2</v>
      </c>
    </row>
    <row r="173" spans="1:11" s="7" customFormat="1" ht="12.75" customHeight="1">
      <c r="A173" s="12">
        <v>6</v>
      </c>
      <c r="B173" s="2">
        <v>34</v>
      </c>
      <c r="C173" s="7" t="s">
        <v>94</v>
      </c>
      <c r="D173" s="7" t="s">
        <v>4</v>
      </c>
      <c r="E173" s="2">
        <v>1991</v>
      </c>
      <c r="F173" s="2">
        <v>1994</v>
      </c>
      <c r="G173" s="3"/>
      <c r="J173" s="3"/>
      <c r="K173" s="3"/>
    </row>
    <row r="174" spans="1:6" s="7" customFormat="1" ht="12.75">
      <c r="A174" s="12">
        <v>7</v>
      </c>
      <c r="B174" s="2">
        <v>33</v>
      </c>
      <c r="C174" s="7" t="s">
        <v>933</v>
      </c>
      <c r="D174" s="7" t="s">
        <v>0</v>
      </c>
      <c r="E174" s="2">
        <v>1983</v>
      </c>
      <c r="F174" s="2">
        <v>1984</v>
      </c>
    </row>
    <row r="175" spans="1:6" s="7" customFormat="1" ht="12.75">
      <c r="A175" s="12">
        <v>8</v>
      </c>
      <c r="B175" s="2">
        <v>29</v>
      </c>
      <c r="C175" s="7" t="s">
        <v>91</v>
      </c>
      <c r="D175" s="7" t="s">
        <v>5</v>
      </c>
      <c r="E175" s="2">
        <v>1981</v>
      </c>
      <c r="F175" s="2">
        <v>1985</v>
      </c>
    </row>
    <row r="176" spans="1:6" s="7" customFormat="1" ht="12.75">
      <c r="A176" s="12">
        <v>9</v>
      </c>
      <c r="B176" s="2">
        <v>27</v>
      </c>
      <c r="C176" s="7" t="s">
        <v>78</v>
      </c>
      <c r="D176" s="7" t="s">
        <v>3</v>
      </c>
      <c r="E176" s="2">
        <v>1989</v>
      </c>
      <c r="F176" s="2">
        <v>1993</v>
      </c>
    </row>
    <row r="177" spans="1:6" s="7" customFormat="1" ht="12.75">
      <c r="A177" s="12">
        <v>9</v>
      </c>
      <c r="B177" s="2">
        <v>27</v>
      </c>
      <c r="C177" s="7" t="s">
        <v>46</v>
      </c>
      <c r="D177" s="7" t="s">
        <v>2</v>
      </c>
      <c r="E177" s="2">
        <v>2014</v>
      </c>
      <c r="F177" s="2">
        <v>2018</v>
      </c>
    </row>
    <row r="178" spans="1:6" s="7" customFormat="1" ht="12.75">
      <c r="A178" s="12">
        <v>10</v>
      </c>
      <c r="B178" s="2">
        <v>26</v>
      </c>
      <c r="C178" s="7" t="s">
        <v>475</v>
      </c>
      <c r="D178" s="7" t="s">
        <v>2</v>
      </c>
      <c r="E178" s="2">
        <v>1979</v>
      </c>
      <c r="F178" s="2">
        <v>1982</v>
      </c>
    </row>
    <row r="179" spans="1:6" s="7" customFormat="1" ht="12.75">
      <c r="A179" s="12">
        <v>12</v>
      </c>
      <c r="B179" s="2">
        <v>25</v>
      </c>
      <c r="C179" s="7" t="s">
        <v>71</v>
      </c>
      <c r="D179" s="7" t="s">
        <v>6</v>
      </c>
      <c r="E179" s="2">
        <v>2005</v>
      </c>
      <c r="F179" s="2">
        <v>2009</v>
      </c>
    </row>
    <row r="180" spans="1:6" s="7" customFormat="1" ht="12.75">
      <c r="A180" s="12">
        <v>13</v>
      </c>
      <c r="B180" s="2">
        <v>24</v>
      </c>
      <c r="C180" s="7" t="s">
        <v>926</v>
      </c>
      <c r="D180" s="7" t="s">
        <v>4</v>
      </c>
      <c r="E180" s="2">
        <v>1984</v>
      </c>
      <c r="F180" s="2">
        <v>1990</v>
      </c>
    </row>
    <row r="181" spans="1:6" s="7" customFormat="1" ht="12.75">
      <c r="A181" s="12">
        <v>14</v>
      </c>
      <c r="B181" s="2">
        <v>23</v>
      </c>
      <c r="C181" s="7" t="s">
        <v>72</v>
      </c>
      <c r="D181" s="7" t="s">
        <v>2</v>
      </c>
      <c r="E181" s="2">
        <v>1988</v>
      </c>
      <c r="F181" s="2">
        <v>1989</v>
      </c>
    </row>
    <row r="182" spans="1:11" s="7" customFormat="1" ht="12.75">
      <c r="A182" s="12">
        <v>14</v>
      </c>
      <c r="B182" s="100">
        <f>J182+K182</f>
        <v>23</v>
      </c>
      <c r="C182" s="8" t="s">
        <v>1225</v>
      </c>
      <c r="D182" s="8" t="s">
        <v>3</v>
      </c>
      <c r="E182" s="10">
        <v>2019</v>
      </c>
      <c r="F182" s="10">
        <v>2023</v>
      </c>
      <c r="G182" s="1"/>
      <c r="H182" s="1"/>
      <c r="I182" s="1"/>
      <c r="J182" s="7">
        <v>17</v>
      </c>
      <c r="K182" s="7">
        <v>6</v>
      </c>
    </row>
    <row r="183" spans="1:11" s="7" customFormat="1" ht="12.75">
      <c r="A183" s="12">
        <v>16</v>
      </c>
      <c r="B183" s="100">
        <f>J183+K183</f>
        <v>21</v>
      </c>
      <c r="C183" s="8" t="s">
        <v>1142</v>
      </c>
      <c r="D183" s="8" t="s">
        <v>6</v>
      </c>
      <c r="E183" s="10">
        <v>2018</v>
      </c>
      <c r="F183" s="10">
        <v>2023</v>
      </c>
      <c r="J183" s="7">
        <v>19</v>
      </c>
      <c r="K183" s="7">
        <v>2</v>
      </c>
    </row>
    <row r="184" spans="1:6" s="7" customFormat="1" ht="12.75">
      <c r="A184" s="12">
        <v>17</v>
      </c>
      <c r="B184" s="2">
        <v>20</v>
      </c>
      <c r="C184" s="7" t="s">
        <v>934</v>
      </c>
      <c r="D184" s="7" t="s">
        <v>5</v>
      </c>
      <c r="E184" s="2">
        <v>1977</v>
      </c>
      <c r="F184" s="2">
        <v>1979</v>
      </c>
    </row>
    <row r="185" spans="1:6" s="7" customFormat="1" ht="12.75">
      <c r="A185" s="12">
        <v>17</v>
      </c>
      <c r="B185" s="2">
        <v>20</v>
      </c>
      <c r="C185" s="7" t="s">
        <v>81</v>
      </c>
      <c r="D185" s="7" t="s">
        <v>6</v>
      </c>
      <c r="E185" s="2">
        <v>2000</v>
      </c>
      <c r="F185" s="2">
        <v>2003</v>
      </c>
    </row>
    <row r="186" spans="1:6" s="7" customFormat="1" ht="12.75">
      <c r="A186" s="12">
        <v>19</v>
      </c>
      <c r="B186" s="2">
        <v>19</v>
      </c>
      <c r="C186" s="7" t="s">
        <v>935</v>
      </c>
      <c r="D186" s="7" t="s">
        <v>3</v>
      </c>
      <c r="E186" s="2">
        <v>1976</v>
      </c>
      <c r="F186" s="2">
        <v>1978</v>
      </c>
    </row>
    <row r="187" spans="1:6" s="7" customFormat="1" ht="12.75">
      <c r="A187" s="12">
        <v>19</v>
      </c>
      <c r="B187" s="2">
        <v>19</v>
      </c>
      <c r="C187" s="7" t="s">
        <v>476</v>
      </c>
      <c r="D187" s="7" t="s">
        <v>4</v>
      </c>
      <c r="E187" s="2">
        <v>2007</v>
      </c>
      <c r="F187" s="2">
        <v>2010</v>
      </c>
    </row>
    <row r="188" spans="1:6" s="7" customFormat="1" ht="12.75">
      <c r="A188" s="12"/>
      <c r="B188" s="2">
        <v>18</v>
      </c>
      <c r="C188" s="7" t="s">
        <v>103</v>
      </c>
      <c r="D188" s="7" t="s">
        <v>4</v>
      </c>
      <c r="E188" s="2">
        <v>1995</v>
      </c>
      <c r="F188" s="2">
        <v>1997</v>
      </c>
    </row>
    <row r="189" spans="1:6" s="7" customFormat="1" ht="12.75">
      <c r="A189" s="12"/>
      <c r="B189" s="2">
        <v>18</v>
      </c>
      <c r="C189" s="7" t="s">
        <v>88</v>
      </c>
      <c r="D189" s="7" t="s">
        <v>2</v>
      </c>
      <c r="E189" s="2">
        <v>1996</v>
      </c>
      <c r="F189" s="2">
        <v>1998</v>
      </c>
    </row>
    <row r="190" s="7" customFormat="1" ht="12.75">
      <c r="A190" s="12"/>
    </row>
    <row r="191" spans="1:11" s="7" customFormat="1" ht="12.75">
      <c r="A191" s="12"/>
      <c r="B191" s="100">
        <f>J191+K191</f>
        <v>14</v>
      </c>
      <c r="C191" s="8" t="s">
        <v>1247</v>
      </c>
      <c r="D191" s="8" t="s">
        <v>2</v>
      </c>
      <c r="E191" s="10">
        <v>2019</v>
      </c>
      <c r="F191" s="10">
        <v>2023</v>
      </c>
      <c r="G191" s="1"/>
      <c r="H191" s="1"/>
      <c r="I191" s="1"/>
      <c r="J191" s="7">
        <v>12</v>
      </c>
      <c r="K191" s="7">
        <v>2</v>
      </c>
    </row>
    <row r="192" s="7" customFormat="1" ht="12.75"/>
    <row r="193" spans="1:9" s="7" customFormat="1" ht="15.6">
      <c r="A193" s="36" t="s">
        <v>109</v>
      </c>
      <c r="B193" s="39"/>
      <c r="C193" s="39"/>
      <c r="D193" s="39"/>
      <c r="E193" s="39"/>
      <c r="F193" s="39"/>
      <c r="G193" s="39"/>
      <c r="H193" s="39"/>
      <c r="I193" s="39"/>
    </row>
    <row r="194" s="7" customFormat="1" ht="12.75"/>
    <row r="195" spans="1:6" s="7" customFormat="1" ht="12.75">
      <c r="A195" s="5" t="s">
        <v>1382</v>
      </c>
      <c r="B195" s="1"/>
      <c r="C195" s="1"/>
      <c r="D195" s="4"/>
      <c r="E195" s="6"/>
      <c r="F195" s="6"/>
    </row>
    <row r="196" spans="1:6" s="7" customFormat="1" ht="12.75">
      <c r="A196" s="1"/>
      <c r="B196" s="6" t="s">
        <v>110</v>
      </c>
      <c r="C196" s="22" t="s">
        <v>43</v>
      </c>
      <c r="D196" s="25" t="s">
        <v>14</v>
      </c>
      <c r="E196" s="23" t="s">
        <v>44</v>
      </c>
      <c r="F196" s="23" t="s">
        <v>45</v>
      </c>
    </row>
    <row r="197" spans="1:6" s="7" customFormat="1" ht="12.75">
      <c r="A197" s="12">
        <v>1</v>
      </c>
      <c r="B197" s="2">
        <v>11494</v>
      </c>
      <c r="C197" s="7" t="s">
        <v>112</v>
      </c>
      <c r="D197" s="7" t="s">
        <v>6</v>
      </c>
      <c r="E197" s="2">
        <v>2014</v>
      </c>
      <c r="F197" s="2">
        <v>2018</v>
      </c>
    </row>
    <row r="198" spans="1:6" s="7" customFormat="1" ht="12.75">
      <c r="A198" s="12">
        <v>2</v>
      </c>
      <c r="B198" s="2">
        <v>9990</v>
      </c>
      <c r="C198" s="7" t="s">
        <v>122</v>
      </c>
      <c r="D198" s="7" t="s">
        <v>0</v>
      </c>
      <c r="E198" s="2">
        <v>2015</v>
      </c>
      <c r="F198" s="2">
        <v>2018</v>
      </c>
    </row>
    <row r="199" spans="1:6" s="7" customFormat="1" ht="12.75">
      <c r="A199" s="12">
        <v>3</v>
      </c>
      <c r="B199" s="2">
        <v>9449</v>
      </c>
      <c r="C199" s="7" t="s">
        <v>121</v>
      </c>
      <c r="D199" s="7" t="s">
        <v>6</v>
      </c>
      <c r="E199" s="2">
        <v>2004</v>
      </c>
      <c r="F199" s="2">
        <v>2008</v>
      </c>
    </row>
    <row r="200" spans="1:6" s="7" customFormat="1" ht="12.75">
      <c r="A200" s="12">
        <v>4</v>
      </c>
      <c r="B200" s="2">
        <v>8800</v>
      </c>
      <c r="C200" s="7" t="s">
        <v>148</v>
      </c>
      <c r="D200" s="7" t="s">
        <v>928</v>
      </c>
      <c r="E200" s="2">
        <v>1996</v>
      </c>
      <c r="F200" s="2">
        <v>2001</v>
      </c>
    </row>
    <row r="201" spans="1:6" s="7" customFormat="1" ht="12.75">
      <c r="A201" s="12">
        <v>5</v>
      </c>
      <c r="B201" s="2">
        <v>8626</v>
      </c>
      <c r="C201" s="7" t="s">
        <v>123</v>
      </c>
      <c r="D201" s="7" t="s">
        <v>0</v>
      </c>
      <c r="E201" s="2">
        <v>2008</v>
      </c>
      <c r="F201" s="2">
        <v>2012</v>
      </c>
    </row>
    <row r="202" spans="1:6" s="7" customFormat="1" ht="12.75">
      <c r="A202" s="12">
        <v>6</v>
      </c>
      <c r="B202" s="2">
        <v>8401</v>
      </c>
      <c r="C202" s="7" t="s">
        <v>120</v>
      </c>
      <c r="D202" s="7" t="s">
        <v>4</v>
      </c>
      <c r="E202" s="2">
        <v>1979</v>
      </c>
      <c r="F202" s="2">
        <v>1983</v>
      </c>
    </row>
    <row r="203" spans="1:6" s="7" customFormat="1" ht="12.75">
      <c r="A203" s="12">
        <v>7</v>
      </c>
      <c r="B203" s="2">
        <v>8354</v>
      </c>
      <c r="C203" s="7" t="s">
        <v>1106</v>
      </c>
      <c r="D203" s="7" t="s">
        <v>4</v>
      </c>
      <c r="E203" s="2">
        <v>2016</v>
      </c>
      <c r="F203" s="2">
        <v>2019</v>
      </c>
    </row>
    <row r="204" spans="1:6" s="7" customFormat="1" ht="12.75">
      <c r="A204" s="12">
        <v>8</v>
      </c>
      <c r="B204" s="2">
        <v>8294</v>
      </c>
      <c r="C204" s="7" t="s">
        <v>152</v>
      </c>
      <c r="D204" s="7" t="s">
        <v>2</v>
      </c>
      <c r="E204" s="2">
        <v>1992</v>
      </c>
      <c r="F204" s="2">
        <v>1996</v>
      </c>
    </row>
    <row r="205" spans="1:6" s="7" customFormat="1" ht="12.75">
      <c r="A205" s="12">
        <v>9</v>
      </c>
      <c r="B205" s="84">
        <v>8199</v>
      </c>
      <c r="C205" s="7" t="s">
        <v>119</v>
      </c>
      <c r="D205" s="7" t="s">
        <v>4</v>
      </c>
      <c r="E205" s="2">
        <v>2011</v>
      </c>
      <c r="F205" s="2">
        <v>2015</v>
      </c>
    </row>
    <row r="206" spans="1:6" s="7" customFormat="1" ht="12.75">
      <c r="A206" s="12">
        <v>10</v>
      </c>
      <c r="B206" s="2">
        <v>8158</v>
      </c>
      <c r="C206" s="7" t="s">
        <v>137</v>
      </c>
      <c r="D206" s="7" t="s">
        <v>0</v>
      </c>
      <c r="E206" s="2">
        <v>2002</v>
      </c>
      <c r="F206" s="2">
        <v>2006</v>
      </c>
    </row>
    <row r="207" spans="1:6" s="7" customFormat="1" ht="12.75">
      <c r="A207" s="12">
        <v>11</v>
      </c>
      <c r="B207" s="2">
        <v>7933</v>
      </c>
      <c r="C207" s="7" t="s">
        <v>156</v>
      </c>
      <c r="D207" s="7" t="s">
        <v>2</v>
      </c>
      <c r="E207" s="2">
        <v>2014</v>
      </c>
      <c r="F207" s="2">
        <v>2018</v>
      </c>
    </row>
    <row r="208" spans="1:6" s="7" customFormat="1" ht="12.75">
      <c r="A208" s="12">
        <v>12</v>
      </c>
      <c r="B208" s="2">
        <v>7774</v>
      </c>
      <c r="C208" s="7" t="s">
        <v>170</v>
      </c>
      <c r="D208" s="7" t="s">
        <v>0</v>
      </c>
      <c r="E208" s="2">
        <v>1996</v>
      </c>
      <c r="F208" s="2">
        <v>2000</v>
      </c>
    </row>
    <row r="209" spans="1:6" s="7" customFormat="1" ht="12.75">
      <c r="A209" s="12">
        <v>13</v>
      </c>
      <c r="B209" s="2">
        <v>7675</v>
      </c>
      <c r="C209" s="7" t="s">
        <v>154</v>
      </c>
      <c r="D209" s="7" t="s">
        <v>2</v>
      </c>
      <c r="E209" s="2">
        <v>2012</v>
      </c>
      <c r="F209" s="2">
        <v>2016</v>
      </c>
    </row>
    <row r="210" spans="1:6" s="7" customFormat="1" ht="12.75">
      <c r="A210" s="12">
        <v>14</v>
      </c>
      <c r="B210" s="2">
        <v>7474</v>
      </c>
      <c r="C210" s="7" t="s">
        <v>143</v>
      </c>
      <c r="D210" s="7" t="s">
        <v>5</v>
      </c>
      <c r="E210" s="2">
        <v>1999</v>
      </c>
      <c r="F210" s="2">
        <v>2003</v>
      </c>
    </row>
    <row r="211" spans="1:6" s="7" customFormat="1" ht="12.75">
      <c r="A211" s="12">
        <v>15</v>
      </c>
      <c r="B211" s="2">
        <v>7345</v>
      </c>
      <c r="C211" s="7" t="s">
        <v>151</v>
      </c>
      <c r="D211" s="7" t="s">
        <v>2</v>
      </c>
      <c r="E211" s="2">
        <v>2007</v>
      </c>
      <c r="F211" s="2">
        <v>2010</v>
      </c>
    </row>
    <row r="212" spans="1:6" s="7" customFormat="1" ht="12.75">
      <c r="A212" s="12">
        <v>16</v>
      </c>
      <c r="B212" s="2">
        <v>7153</v>
      </c>
      <c r="C212" s="7" t="s">
        <v>157</v>
      </c>
      <c r="D212" s="7" t="s">
        <v>2</v>
      </c>
      <c r="E212" s="2">
        <v>1981</v>
      </c>
      <c r="F212" s="2">
        <v>1985</v>
      </c>
    </row>
    <row r="213" spans="1:11" s="7" customFormat="1" ht="12.75">
      <c r="A213" s="12">
        <v>17</v>
      </c>
      <c r="B213" s="70">
        <f>J213+K213</f>
        <v>7097</v>
      </c>
      <c r="C213" s="8" t="s">
        <v>1098</v>
      </c>
      <c r="D213" s="8" t="s">
        <v>5</v>
      </c>
      <c r="E213" s="10">
        <v>2016</v>
      </c>
      <c r="F213" s="10">
        <v>2022</v>
      </c>
      <c r="J213" s="7">
        <v>5184</v>
      </c>
      <c r="K213" s="7">
        <v>1913</v>
      </c>
    </row>
    <row r="214" spans="1:6" s="7" customFormat="1" ht="12.75">
      <c r="A214" s="12">
        <v>18</v>
      </c>
      <c r="B214" s="2">
        <v>7085</v>
      </c>
      <c r="C214" s="7" t="s">
        <v>138</v>
      </c>
      <c r="D214" s="7" t="s">
        <v>4</v>
      </c>
      <c r="E214" s="2">
        <v>1987</v>
      </c>
      <c r="F214" s="2">
        <v>1990</v>
      </c>
    </row>
    <row r="215" spans="1:6" s="7" customFormat="1" ht="12.75">
      <c r="A215" s="12">
        <v>19</v>
      </c>
      <c r="B215" s="2">
        <v>7071</v>
      </c>
      <c r="C215" s="7" t="s">
        <v>135</v>
      </c>
      <c r="D215" s="7" t="s">
        <v>0</v>
      </c>
      <c r="E215" s="2">
        <v>1984</v>
      </c>
      <c r="F215" s="2">
        <v>1988</v>
      </c>
    </row>
    <row r="216" spans="1:11" s="7" customFormat="1" ht="12.75">
      <c r="A216" s="12">
        <v>20</v>
      </c>
      <c r="B216" s="70">
        <f>J216+K216</f>
        <v>6842</v>
      </c>
      <c r="C216" s="8" t="s">
        <v>1238</v>
      </c>
      <c r="D216" s="8" t="s">
        <v>2</v>
      </c>
      <c r="E216" s="10">
        <v>2017</v>
      </c>
      <c r="F216" s="10">
        <v>2022</v>
      </c>
      <c r="J216" s="7">
        <v>4083</v>
      </c>
      <c r="K216" s="7">
        <v>2759</v>
      </c>
    </row>
    <row r="217" spans="2:6" s="7" customFormat="1" ht="12.75">
      <c r="B217" s="2">
        <v>6817</v>
      </c>
      <c r="C217" s="7" t="s">
        <v>144</v>
      </c>
      <c r="D217" s="7" t="s">
        <v>5</v>
      </c>
      <c r="E217" s="2">
        <v>1990</v>
      </c>
      <c r="F217" s="2">
        <v>1994</v>
      </c>
    </row>
    <row r="218" spans="2:6" s="7" customFormat="1" ht="12.75">
      <c r="B218" s="2">
        <v>6552</v>
      </c>
      <c r="C218" s="7" t="s">
        <v>124</v>
      </c>
      <c r="D218" s="7" t="s">
        <v>2</v>
      </c>
      <c r="E218" s="2">
        <v>2001</v>
      </c>
      <c r="F218" s="2">
        <v>2005</v>
      </c>
    </row>
    <row r="219" s="7" customFormat="1" ht="12.75"/>
    <row r="220" spans="2:10" s="7" customFormat="1" ht="12.75">
      <c r="B220" s="70">
        <f>J220+K220</f>
        <v>3963</v>
      </c>
      <c r="C220" s="8" t="s">
        <v>1237</v>
      </c>
      <c r="D220" s="8" t="s">
        <v>3</v>
      </c>
      <c r="E220" s="10">
        <v>2018</v>
      </c>
      <c r="F220" s="10">
        <v>2021</v>
      </c>
      <c r="J220" s="7">
        <v>3963</v>
      </c>
    </row>
    <row r="221" s="7" customFormat="1" ht="12.75"/>
    <row r="222" spans="1:6" s="7" customFormat="1" ht="12.75">
      <c r="A222" s="5" t="s">
        <v>1383</v>
      </c>
      <c r="B222" s="1"/>
      <c r="C222" s="1"/>
      <c r="D222" s="4"/>
      <c r="E222" s="6"/>
      <c r="F222" s="6"/>
    </row>
    <row r="223" spans="1:6" s="7" customFormat="1" ht="12.75">
      <c r="A223" s="1"/>
      <c r="B223" s="6" t="s">
        <v>113</v>
      </c>
      <c r="C223" s="22" t="s">
        <v>43</v>
      </c>
      <c r="D223" s="25" t="s">
        <v>14</v>
      </c>
      <c r="E223" s="23" t="s">
        <v>44</v>
      </c>
      <c r="F223" s="23" t="s">
        <v>45</v>
      </c>
    </row>
    <row r="224" spans="1:6" s="7" customFormat="1" ht="12.75">
      <c r="A224" s="12">
        <v>1</v>
      </c>
      <c r="B224" s="2">
        <v>1235</v>
      </c>
      <c r="C224" s="7" t="s">
        <v>112</v>
      </c>
      <c r="D224" s="7" t="s">
        <v>6</v>
      </c>
      <c r="E224" s="2">
        <v>2014</v>
      </c>
      <c r="F224" s="2">
        <v>2018</v>
      </c>
    </row>
    <row r="225" spans="1:6" s="7" customFormat="1" ht="12.75">
      <c r="A225" s="12">
        <v>2</v>
      </c>
      <c r="B225" s="2">
        <v>1200</v>
      </c>
      <c r="C225" s="7" t="s">
        <v>120</v>
      </c>
      <c r="D225" s="7" t="s">
        <v>4</v>
      </c>
      <c r="E225" s="2">
        <v>1979</v>
      </c>
      <c r="F225" s="2">
        <v>1983</v>
      </c>
    </row>
    <row r="226" spans="1:6" s="7" customFormat="1" ht="12.75">
      <c r="A226" s="12">
        <v>3</v>
      </c>
      <c r="B226" s="2">
        <v>1198</v>
      </c>
      <c r="C226" s="7" t="s">
        <v>121</v>
      </c>
      <c r="D226" s="7" t="s">
        <v>6</v>
      </c>
      <c r="E226" s="2">
        <v>2004</v>
      </c>
      <c r="F226" s="2">
        <v>2008</v>
      </c>
    </row>
    <row r="227" spans="1:6" s="7" customFormat="1" ht="12.75">
      <c r="A227" s="12">
        <v>3</v>
      </c>
      <c r="B227" s="2">
        <v>1198</v>
      </c>
      <c r="C227" s="7" t="s">
        <v>122</v>
      </c>
      <c r="D227" s="7" t="s">
        <v>0</v>
      </c>
      <c r="E227" s="2">
        <v>2015</v>
      </c>
      <c r="F227" s="2">
        <v>2018</v>
      </c>
    </row>
    <row r="228" spans="1:6" s="7" customFormat="1" ht="12.75">
      <c r="A228" s="12">
        <v>5</v>
      </c>
      <c r="B228" s="2">
        <v>1156</v>
      </c>
      <c r="C228" s="7" t="s">
        <v>123</v>
      </c>
      <c r="D228" s="7" t="s">
        <v>0</v>
      </c>
      <c r="E228" s="2">
        <v>2008</v>
      </c>
      <c r="F228" s="2">
        <v>2012</v>
      </c>
    </row>
    <row r="229" spans="1:6" s="7" customFormat="1" ht="12.75">
      <c r="A229" s="12">
        <v>6</v>
      </c>
      <c r="B229" s="2">
        <v>1072</v>
      </c>
      <c r="C229" s="7" t="s">
        <v>157</v>
      </c>
      <c r="D229" s="7" t="s">
        <v>2</v>
      </c>
      <c r="E229" s="2">
        <v>1981</v>
      </c>
      <c r="F229" s="2">
        <v>1985</v>
      </c>
    </row>
    <row r="230" spans="1:6" s="7" customFormat="1" ht="12.75">
      <c r="A230" s="12">
        <v>7</v>
      </c>
      <c r="B230" s="2">
        <v>1016</v>
      </c>
      <c r="C230" s="7" t="s">
        <v>137</v>
      </c>
      <c r="D230" s="7" t="s">
        <v>0</v>
      </c>
      <c r="E230" s="2">
        <v>2002</v>
      </c>
      <c r="F230" s="2">
        <v>2006</v>
      </c>
    </row>
    <row r="231" spans="1:6" s="7" customFormat="1" ht="12.75">
      <c r="A231" s="12">
        <v>8</v>
      </c>
      <c r="B231" s="2">
        <v>1009</v>
      </c>
      <c r="C231" s="7" t="s">
        <v>152</v>
      </c>
      <c r="D231" s="7" t="s">
        <v>2</v>
      </c>
      <c r="E231" s="2">
        <v>1992</v>
      </c>
      <c r="F231" s="2">
        <v>1996</v>
      </c>
    </row>
    <row r="232" spans="1:6" s="7" customFormat="1" ht="12.75">
      <c r="A232" s="12">
        <v>9</v>
      </c>
      <c r="B232" s="2">
        <v>998</v>
      </c>
      <c r="C232" s="7" t="s">
        <v>156</v>
      </c>
      <c r="D232" s="7" t="s">
        <v>2</v>
      </c>
      <c r="E232" s="2">
        <v>2014</v>
      </c>
      <c r="F232" s="2">
        <v>2018</v>
      </c>
    </row>
    <row r="233" spans="1:6" s="7" customFormat="1" ht="12.75">
      <c r="A233" s="12">
        <v>10</v>
      </c>
      <c r="B233" s="2">
        <v>975</v>
      </c>
      <c r="C233" s="7" t="s">
        <v>154</v>
      </c>
      <c r="D233" s="7" t="s">
        <v>2</v>
      </c>
      <c r="E233" s="2">
        <v>2012</v>
      </c>
      <c r="F233" s="2">
        <v>2016</v>
      </c>
    </row>
    <row r="234" spans="1:6" s="7" customFormat="1" ht="12.75">
      <c r="A234" s="12">
        <v>11</v>
      </c>
      <c r="B234" s="2">
        <v>948</v>
      </c>
      <c r="C234" s="7" t="s">
        <v>148</v>
      </c>
      <c r="D234" s="7" t="s">
        <v>928</v>
      </c>
      <c r="E234" s="2">
        <v>1996</v>
      </c>
      <c r="F234" s="2">
        <v>2001</v>
      </c>
    </row>
    <row r="235" spans="1:6" s="7" customFormat="1" ht="12.75">
      <c r="A235" s="12">
        <v>12</v>
      </c>
      <c r="B235" s="2">
        <v>943</v>
      </c>
      <c r="C235" s="7" t="s">
        <v>135</v>
      </c>
      <c r="D235" s="7" t="s">
        <v>0</v>
      </c>
      <c r="E235" s="2">
        <v>1984</v>
      </c>
      <c r="F235" s="2">
        <v>1988</v>
      </c>
    </row>
    <row r="236" spans="1:6" s="7" customFormat="1" ht="12.75">
      <c r="A236" s="12">
        <v>13</v>
      </c>
      <c r="B236" s="2">
        <v>937</v>
      </c>
      <c r="C236" s="7" t="s">
        <v>143</v>
      </c>
      <c r="D236" s="7" t="s">
        <v>5</v>
      </c>
      <c r="E236" s="2">
        <v>1999</v>
      </c>
      <c r="F236" s="2">
        <v>2003</v>
      </c>
    </row>
    <row r="237" spans="1:6" s="7" customFormat="1" ht="12.75">
      <c r="A237" s="12">
        <v>14</v>
      </c>
      <c r="B237" s="2">
        <v>902</v>
      </c>
      <c r="C237" s="7" t="s">
        <v>170</v>
      </c>
      <c r="D237" s="7" t="s">
        <v>0</v>
      </c>
      <c r="E237" s="2">
        <v>1996</v>
      </c>
      <c r="F237" s="2">
        <v>2000</v>
      </c>
    </row>
    <row r="238" spans="1:6" s="7" customFormat="1" ht="12.75">
      <c r="A238" s="12">
        <v>15</v>
      </c>
      <c r="B238" s="2">
        <v>883</v>
      </c>
      <c r="C238" s="7" t="s">
        <v>144</v>
      </c>
      <c r="D238" s="7" t="s">
        <v>5</v>
      </c>
      <c r="E238" s="2">
        <v>1990</v>
      </c>
      <c r="F238" s="2">
        <v>1994</v>
      </c>
    </row>
    <row r="239" spans="1:11" s="7" customFormat="1" ht="12.75">
      <c r="A239" s="12">
        <v>16</v>
      </c>
      <c r="B239" s="70">
        <f>J239+K239</f>
        <v>882</v>
      </c>
      <c r="C239" s="8" t="s">
        <v>1098</v>
      </c>
      <c r="D239" s="8" t="s">
        <v>5</v>
      </c>
      <c r="E239" s="10">
        <v>2016</v>
      </c>
      <c r="F239" s="10">
        <v>2022</v>
      </c>
      <c r="J239" s="7">
        <v>665</v>
      </c>
      <c r="K239" s="7">
        <v>217</v>
      </c>
    </row>
    <row r="240" spans="1:6" s="7" customFormat="1" ht="12.75">
      <c r="A240" s="12">
        <v>17</v>
      </c>
      <c r="B240" s="2">
        <v>881</v>
      </c>
      <c r="C240" s="7" t="s">
        <v>1106</v>
      </c>
      <c r="D240" s="7" t="s">
        <v>4</v>
      </c>
      <c r="E240" s="2">
        <v>2016</v>
      </c>
      <c r="F240" s="2">
        <v>2019</v>
      </c>
    </row>
    <row r="241" spans="1:6" s="7" customFormat="1" ht="12.75">
      <c r="A241" s="12">
        <v>18</v>
      </c>
      <c r="B241" s="2">
        <v>839</v>
      </c>
      <c r="C241" s="7" t="s">
        <v>127</v>
      </c>
      <c r="D241" s="7" t="s">
        <v>3</v>
      </c>
      <c r="E241" s="2">
        <v>1998</v>
      </c>
      <c r="F241" s="2">
        <v>2002</v>
      </c>
    </row>
    <row r="242" spans="1:6" s="7" customFormat="1" ht="12.75">
      <c r="A242" s="12">
        <v>18</v>
      </c>
      <c r="B242" s="2">
        <v>823</v>
      </c>
      <c r="C242" s="7" t="s">
        <v>126</v>
      </c>
      <c r="D242" s="7" t="s">
        <v>6</v>
      </c>
      <c r="E242" s="2">
        <v>2007</v>
      </c>
      <c r="F242" s="2">
        <v>2012</v>
      </c>
    </row>
    <row r="243" spans="1:6" s="7" customFormat="1" ht="12.75">
      <c r="A243" s="12">
        <v>20</v>
      </c>
      <c r="B243" s="2">
        <v>821</v>
      </c>
      <c r="C243" s="7" t="s">
        <v>151</v>
      </c>
      <c r="D243" s="7" t="s">
        <v>2</v>
      </c>
      <c r="E243" s="2">
        <v>2007</v>
      </c>
      <c r="F243" s="2">
        <v>2010</v>
      </c>
    </row>
    <row r="244" spans="2:6" s="7" customFormat="1" ht="12.75">
      <c r="B244" s="2">
        <v>808</v>
      </c>
      <c r="C244" s="7" t="s">
        <v>138</v>
      </c>
      <c r="D244" s="7" t="s">
        <v>4</v>
      </c>
      <c r="E244" s="2">
        <v>1987</v>
      </c>
      <c r="F244" s="2">
        <v>1990</v>
      </c>
    </row>
    <row r="245" spans="2:6" s="7" customFormat="1" ht="12.75">
      <c r="B245" s="2">
        <v>801</v>
      </c>
      <c r="C245" s="7" t="s">
        <v>183</v>
      </c>
      <c r="D245" s="7" t="s">
        <v>0</v>
      </c>
      <c r="E245" s="2">
        <v>1974</v>
      </c>
      <c r="F245" s="2">
        <v>1978</v>
      </c>
    </row>
    <row r="246" s="7" customFormat="1" ht="12.75"/>
    <row r="247" spans="2:11" s="7" customFormat="1" ht="12.75">
      <c r="B247" s="70">
        <f>J247+K247</f>
        <v>782</v>
      </c>
      <c r="C247" s="8" t="s">
        <v>1238</v>
      </c>
      <c r="D247" s="8" t="s">
        <v>2</v>
      </c>
      <c r="E247" s="10">
        <v>2017</v>
      </c>
      <c r="F247" s="10">
        <v>2022</v>
      </c>
      <c r="J247" s="7">
        <v>484</v>
      </c>
      <c r="K247" s="7">
        <v>298</v>
      </c>
    </row>
    <row r="248" spans="2:10" s="7" customFormat="1" ht="12.75">
      <c r="B248" s="70">
        <f>J248+K248</f>
        <v>518</v>
      </c>
      <c r="C248" s="8" t="s">
        <v>1237</v>
      </c>
      <c r="D248" s="8" t="s">
        <v>3</v>
      </c>
      <c r="E248" s="10">
        <v>2018</v>
      </c>
      <c r="F248" s="10">
        <v>2021</v>
      </c>
      <c r="J248" s="7">
        <v>518</v>
      </c>
    </row>
    <row r="249" s="7" customFormat="1" ht="12.75"/>
    <row r="250" spans="1:6" s="7" customFormat="1" ht="12.75">
      <c r="A250" s="5" t="s">
        <v>1384</v>
      </c>
      <c r="B250" s="1"/>
      <c r="C250" s="1"/>
      <c r="D250" s="4"/>
      <c r="E250" s="6"/>
      <c r="F250" s="6"/>
    </row>
    <row r="251" spans="1:6" s="7" customFormat="1" ht="12.75">
      <c r="A251" s="1"/>
      <c r="B251" s="6" t="s">
        <v>162</v>
      </c>
      <c r="C251" s="22" t="s">
        <v>43</v>
      </c>
      <c r="D251" s="25" t="s">
        <v>14</v>
      </c>
      <c r="E251" s="23" t="s">
        <v>44</v>
      </c>
      <c r="F251" s="23" t="s">
        <v>45</v>
      </c>
    </row>
    <row r="252" spans="1:6" s="7" customFormat="1" ht="12.75">
      <c r="A252" s="12">
        <v>1</v>
      </c>
      <c r="B252" s="2">
        <v>835</v>
      </c>
      <c r="C252" s="7" t="s">
        <v>112</v>
      </c>
      <c r="D252" s="7" t="s">
        <v>6</v>
      </c>
      <c r="E252" s="2">
        <v>2014</v>
      </c>
      <c r="F252" s="2">
        <v>2018</v>
      </c>
    </row>
    <row r="253" spans="1:6" s="7" customFormat="1" ht="12.75" customHeight="1">
      <c r="A253" s="12">
        <v>2</v>
      </c>
      <c r="B253" s="2">
        <v>773</v>
      </c>
      <c r="C253" s="7" t="s">
        <v>122</v>
      </c>
      <c r="D253" s="7" t="s">
        <v>0</v>
      </c>
      <c r="E253" s="2">
        <v>2015</v>
      </c>
      <c r="F253" s="2">
        <v>2018</v>
      </c>
    </row>
    <row r="254" spans="1:6" s="7" customFormat="1" ht="12.75">
      <c r="A254" s="12">
        <v>3</v>
      </c>
      <c r="B254" s="2">
        <v>685</v>
      </c>
      <c r="C254" s="7" t="s">
        <v>121</v>
      </c>
      <c r="D254" s="7" t="s">
        <v>6</v>
      </c>
      <c r="E254" s="2">
        <v>2004</v>
      </c>
      <c r="F254" s="2">
        <v>2008</v>
      </c>
    </row>
    <row r="255" spans="1:6" s="7" customFormat="1" ht="12.75">
      <c r="A255" s="12">
        <v>4</v>
      </c>
      <c r="B255" s="2">
        <v>627</v>
      </c>
      <c r="C255" s="7" t="s">
        <v>123</v>
      </c>
      <c r="D255" s="7" t="s">
        <v>0</v>
      </c>
      <c r="E255" s="2">
        <v>2008</v>
      </c>
      <c r="F255" s="2">
        <v>2012</v>
      </c>
    </row>
    <row r="256" spans="1:6" s="7" customFormat="1" ht="12.75">
      <c r="A256" s="12">
        <v>5</v>
      </c>
      <c r="B256" s="2">
        <v>611</v>
      </c>
      <c r="C256" s="7" t="s">
        <v>120</v>
      </c>
      <c r="D256" s="7" t="s">
        <v>4</v>
      </c>
      <c r="E256" s="2">
        <v>1979</v>
      </c>
      <c r="F256" s="2">
        <v>1983</v>
      </c>
    </row>
    <row r="257" spans="1:6" s="7" customFormat="1" ht="12.75">
      <c r="A257" s="12">
        <v>6</v>
      </c>
      <c r="B257" s="2">
        <v>604</v>
      </c>
      <c r="C257" s="7" t="s">
        <v>156</v>
      </c>
      <c r="D257" s="7" t="s">
        <v>2</v>
      </c>
      <c r="E257" s="2">
        <v>2014</v>
      </c>
      <c r="F257" s="2">
        <v>2018</v>
      </c>
    </row>
    <row r="258" spans="1:6" s="7" customFormat="1" ht="12.75">
      <c r="A258" s="12">
        <v>7</v>
      </c>
      <c r="B258" s="2">
        <v>586</v>
      </c>
      <c r="C258" s="7" t="s">
        <v>154</v>
      </c>
      <c r="D258" s="7" t="s">
        <v>2</v>
      </c>
      <c r="E258" s="2">
        <v>2012</v>
      </c>
      <c r="F258" s="2">
        <v>2016</v>
      </c>
    </row>
    <row r="259" spans="1:6" s="7" customFormat="1" ht="12.75">
      <c r="A259" s="12">
        <v>8</v>
      </c>
      <c r="B259" s="2">
        <v>570</v>
      </c>
      <c r="C259" s="7" t="s">
        <v>1106</v>
      </c>
      <c r="D259" s="7" t="s">
        <v>4</v>
      </c>
      <c r="E259" s="2">
        <v>2016</v>
      </c>
      <c r="F259" s="2">
        <v>2019</v>
      </c>
    </row>
    <row r="260" spans="1:6" s="7" customFormat="1" ht="12.75">
      <c r="A260" s="12">
        <v>9</v>
      </c>
      <c r="B260" s="2">
        <v>566</v>
      </c>
      <c r="C260" s="7" t="s">
        <v>137</v>
      </c>
      <c r="D260" s="7" t="s">
        <v>0</v>
      </c>
      <c r="E260" s="2">
        <v>2002</v>
      </c>
      <c r="F260" s="2">
        <v>2006</v>
      </c>
    </row>
    <row r="261" spans="1:6" s="7" customFormat="1" ht="12.75">
      <c r="A261" s="12">
        <v>10</v>
      </c>
      <c r="B261" s="2">
        <v>536</v>
      </c>
      <c r="C261" s="7" t="s">
        <v>157</v>
      </c>
      <c r="D261" s="7" t="s">
        <v>2</v>
      </c>
      <c r="E261" s="2">
        <v>1981</v>
      </c>
      <c r="F261" s="2">
        <v>1985</v>
      </c>
    </row>
    <row r="262" spans="1:6" s="7" customFormat="1" ht="12.75">
      <c r="A262" s="12">
        <v>11</v>
      </c>
      <c r="B262" s="2">
        <v>535</v>
      </c>
      <c r="C262" s="7" t="s">
        <v>151</v>
      </c>
      <c r="D262" s="7" t="s">
        <v>2</v>
      </c>
      <c r="E262" s="2">
        <v>2007</v>
      </c>
      <c r="F262" s="2">
        <v>2010</v>
      </c>
    </row>
    <row r="263" spans="1:11" s="7" customFormat="1" ht="12.75">
      <c r="A263" s="12">
        <v>12</v>
      </c>
      <c r="B263" s="70">
        <f>J263+K263</f>
        <v>530</v>
      </c>
      <c r="C263" s="8" t="s">
        <v>1098</v>
      </c>
      <c r="D263" s="8" t="s">
        <v>5</v>
      </c>
      <c r="E263" s="10">
        <v>2016</v>
      </c>
      <c r="F263" s="10">
        <v>2022</v>
      </c>
      <c r="J263" s="7">
        <v>403</v>
      </c>
      <c r="K263" s="7">
        <v>127</v>
      </c>
    </row>
    <row r="264" spans="1:6" s="7" customFormat="1" ht="12.75">
      <c r="A264" s="12">
        <v>13</v>
      </c>
      <c r="B264" s="2">
        <v>525</v>
      </c>
      <c r="C264" s="7" t="s">
        <v>152</v>
      </c>
      <c r="D264" s="7" t="s">
        <v>2</v>
      </c>
      <c r="E264" s="2">
        <v>1992</v>
      </c>
      <c r="F264" s="2">
        <v>1996</v>
      </c>
    </row>
    <row r="265" spans="1:6" s="7" customFormat="1" ht="12.75">
      <c r="A265" s="12">
        <v>14</v>
      </c>
      <c r="B265" s="2">
        <v>524</v>
      </c>
      <c r="C265" s="7" t="s">
        <v>119</v>
      </c>
      <c r="D265" s="7" t="s">
        <v>4</v>
      </c>
      <c r="E265" s="2">
        <v>2011</v>
      </c>
      <c r="F265" s="2">
        <v>2015</v>
      </c>
    </row>
    <row r="266" spans="1:6" s="7" customFormat="1" ht="12.75">
      <c r="A266" s="12">
        <v>15</v>
      </c>
      <c r="B266" s="2">
        <v>511</v>
      </c>
      <c r="C266" s="7" t="s">
        <v>126</v>
      </c>
      <c r="D266" s="7" t="s">
        <v>6</v>
      </c>
      <c r="E266" s="2">
        <v>2007</v>
      </c>
      <c r="F266" s="2">
        <v>2012</v>
      </c>
    </row>
    <row r="267" spans="1:6" s="7" customFormat="1" ht="12.75">
      <c r="A267" s="12">
        <v>16</v>
      </c>
      <c r="B267" s="2">
        <v>510</v>
      </c>
      <c r="C267" s="7" t="s">
        <v>135</v>
      </c>
      <c r="D267" s="7" t="s">
        <v>0</v>
      </c>
      <c r="E267" s="2">
        <v>1984</v>
      </c>
      <c r="F267" s="2">
        <v>1988</v>
      </c>
    </row>
    <row r="268" spans="1:6" s="7" customFormat="1" ht="12.75">
      <c r="A268" s="12">
        <v>17</v>
      </c>
      <c r="B268" s="2">
        <v>507</v>
      </c>
      <c r="C268" s="7" t="s">
        <v>143</v>
      </c>
      <c r="D268" s="7" t="s">
        <v>5</v>
      </c>
      <c r="E268" s="2">
        <v>1999</v>
      </c>
      <c r="F268" s="2">
        <v>2003</v>
      </c>
    </row>
    <row r="269" spans="1:6" s="7" customFormat="1" ht="12.75">
      <c r="A269" s="12">
        <v>18</v>
      </c>
      <c r="B269" s="2">
        <v>501</v>
      </c>
      <c r="C269" s="7" t="s">
        <v>148</v>
      </c>
      <c r="D269" s="7" t="s">
        <v>928</v>
      </c>
      <c r="E269" s="2">
        <v>1996</v>
      </c>
      <c r="F269" s="2">
        <v>2001</v>
      </c>
    </row>
    <row r="270" spans="1:11" s="7" customFormat="1" ht="12.75">
      <c r="A270" s="12">
        <v>19</v>
      </c>
      <c r="B270" s="70">
        <f>J270+K270</f>
        <v>487</v>
      </c>
      <c r="C270" s="8" t="s">
        <v>1238</v>
      </c>
      <c r="D270" s="8" t="s">
        <v>2</v>
      </c>
      <c r="E270" s="10">
        <v>2017</v>
      </c>
      <c r="F270" s="10">
        <v>2022</v>
      </c>
      <c r="J270" s="7">
        <v>290</v>
      </c>
      <c r="K270" s="7">
        <v>197</v>
      </c>
    </row>
    <row r="271" spans="1:6" s="7" customFormat="1" ht="12.75">
      <c r="A271" s="12">
        <v>20</v>
      </c>
      <c r="B271" s="2">
        <v>486</v>
      </c>
      <c r="C271" s="7" t="s">
        <v>170</v>
      </c>
      <c r="D271" s="7" t="s">
        <v>0</v>
      </c>
      <c r="E271" s="2">
        <v>1996</v>
      </c>
      <c r="F271" s="2">
        <v>2000</v>
      </c>
    </row>
    <row r="272" spans="1:6" s="7" customFormat="1" ht="12.75">
      <c r="A272" s="12"/>
      <c r="B272" s="2">
        <v>454</v>
      </c>
      <c r="C272" s="7" t="s">
        <v>127</v>
      </c>
      <c r="D272" s="7" t="s">
        <v>3</v>
      </c>
      <c r="E272" s="2">
        <v>1998</v>
      </c>
      <c r="F272" s="2">
        <v>2002</v>
      </c>
    </row>
    <row r="273" spans="1:6" s="7" customFormat="1" ht="12.75">
      <c r="A273" s="12"/>
      <c r="B273" s="2">
        <v>437</v>
      </c>
      <c r="C273" s="7" t="s">
        <v>111</v>
      </c>
      <c r="D273" s="7" t="s">
        <v>5</v>
      </c>
      <c r="E273" s="2">
        <v>2014</v>
      </c>
      <c r="F273" s="2">
        <v>2017</v>
      </c>
    </row>
    <row r="274" spans="1:6" s="7" customFormat="1" ht="12.75">
      <c r="A274" s="12"/>
      <c r="B274" s="2">
        <v>435</v>
      </c>
      <c r="C274" s="7" t="s">
        <v>138</v>
      </c>
      <c r="D274" s="7" t="s">
        <v>4</v>
      </c>
      <c r="E274" s="2">
        <v>1987</v>
      </c>
      <c r="F274" s="2">
        <v>1990</v>
      </c>
    </row>
    <row r="275" s="7" customFormat="1" ht="12.75">
      <c r="A275" s="12"/>
    </row>
    <row r="276" spans="1:10" s="7" customFormat="1" ht="12.75">
      <c r="A276" s="12"/>
      <c r="B276" s="70">
        <f>J276+K276</f>
        <v>288</v>
      </c>
      <c r="C276" s="8" t="s">
        <v>1237</v>
      </c>
      <c r="D276" s="8" t="s">
        <v>3</v>
      </c>
      <c r="E276" s="10">
        <v>2018</v>
      </c>
      <c r="F276" s="10">
        <v>2021</v>
      </c>
      <c r="J276" s="7">
        <v>288</v>
      </c>
    </row>
    <row r="277" spans="2:6" s="7" customFormat="1" ht="12.75">
      <c r="B277" s="2"/>
      <c r="E277" s="2"/>
      <c r="F277" s="2"/>
    </row>
    <row r="278" spans="1:6" s="7" customFormat="1" ht="12.75">
      <c r="A278" s="5" t="s">
        <v>1394</v>
      </c>
      <c r="B278" s="1"/>
      <c r="C278" s="1"/>
      <c r="D278" s="4"/>
      <c r="E278" s="6"/>
      <c r="F278" s="6"/>
    </row>
    <row r="279" spans="1:6" s="7" customFormat="1" ht="12.75">
      <c r="A279" s="35" t="s">
        <v>114</v>
      </c>
      <c r="B279" s="1"/>
      <c r="C279" s="1"/>
      <c r="D279" s="4"/>
      <c r="E279" s="6"/>
      <c r="F279" s="6"/>
    </row>
    <row r="280" spans="1:8" s="7" customFormat="1" ht="12.75">
      <c r="A280" s="1"/>
      <c r="B280" s="6" t="s">
        <v>116</v>
      </c>
      <c r="C280" s="22" t="s">
        <v>43</v>
      </c>
      <c r="D280" s="25" t="s">
        <v>14</v>
      </c>
      <c r="E280" s="23" t="s">
        <v>44</v>
      </c>
      <c r="F280" s="23" t="s">
        <v>45</v>
      </c>
      <c r="G280" s="23" t="s">
        <v>162</v>
      </c>
      <c r="H280" s="23" t="s">
        <v>113</v>
      </c>
    </row>
    <row r="281" spans="1:8" s="7" customFormat="1" ht="12.75" customHeight="1">
      <c r="A281" s="12">
        <v>1</v>
      </c>
      <c r="B281" s="74">
        <f aca="true" t="shared" si="2" ref="B281:B288">(G281/H281)*100</f>
        <v>69.48640483383686</v>
      </c>
      <c r="C281" s="8" t="s">
        <v>1250</v>
      </c>
      <c r="D281" s="8" t="s">
        <v>4</v>
      </c>
      <c r="E281" s="10">
        <v>2016</v>
      </c>
      <c r="F281" s="10">
        <v>2021</v>
      </c>
      <c r="G281" s="10">
        <v>230</v>
      </c>
      <c r="H281" s="10">
        <v>331</v>
      </c>
    </row>
    <row r="282" spans="1:8" s="7" customFormat="1" ht="12.75" customHeight="1">
      <c r="A282" s="12">
        <v>2</v>
      </c>
      <c r="B282" s="40">
        <f t="shared" si="2"/>
        <v>67.61133603238866</v>
      </c>
      <c r="C282" s="7" t="s">
        <v>112</v>
      </c>
      <c r="D282" s="7" t="s">
        <v>6</v>
      </c>
      <c r="E282" s="2">
        <v>2014</v>
      </c>
      <c r="F282" s="2">
        <v>2018</v>
      </c>
      <c r="G282" s="2">
        <v>835</v>
      </c>
      <c r="H282" s="2">
        <v>1235</v>
      </c>
    </row>
    <row r="283" spans="1:8" s="7" customFormat="1" ht="12.75" customHeight="1">
      <c r="A283" s="12">
        <v>3</v>
      </c>
      <c r="B283" s="40">
        <f t="shared" si="2"/>
        <v>66.7515923566879</v>
      </c>
      <c r="C283" s="7" t="s">
        <v>119</v>
      </c>
      <c r="D283" s="7" t="s">
        <v>4</v>
      </c>
      <c r="E283" s="2">
        <v>2011</v>
      </c>
      <c r="F283" s="2">
        <v>2015</v>
      </c>
      <c r="G283" s="2">
        <v>524</v>
      </c>
      <c r="H283" s="2">
        <v>785</v>
      </c>
    </row>
    <row r="284" spans="1:8" s="7" customFormat="1" ht="12.75" customHeight="1">
      <c r="A284" s="12">
        <v>4</v>
      </c>
      <c r="B284" s="40">
        <f t="shared" si="2"/>
        <v>66.18705035971223</v>
      </c>
      <c r="C284" s="7" t="s">
        <v>164</v>
      </c>
      <c r="D284" s="7" t="s">
        <v>4</v>
      </c>
      <c r="E284" s="2">
        <v>2012</v>
      </c>
      <c r="F284" s="2">
        <v>2016</v>
      </c>
      <c r="G284" s="2">
        <v>184</v>
      </c>
      <c r="H284" s="2">
        <v>278</v>
      </c>
    </row>
    <row r="285" spans="1:8" s="7" customFormat="1" ht="12.75" customHeight="1">
      <c r="A285" s="12">
        <v>5</v>
      </c>
      <c r="B285" s="74">
        <f t="shared" si="2"/>
        <v>65.56473829201101</v>
      </c>
      <c r="C285" s="8" t="s">
        <v>1279</v>
      </c>
      <c r="D285" s="8" t="s">
        <v>0</v>
      </c>
      <c r="E285" s="10">
        <v>2021</v>
      </c>
      <c r="F285" s="10">
        <v>2022</v>
      </c>
      <c r="G285" s="10">
        <v>238</v>
      </c>
      <c r="H285" s="10">
        <v>363</v>
      </c>
    </row>
    <row r="286" spans="1:8" s="7" customFormat="1" ht="12.75" customHeight="1">
      <c r="A286" s="12">
        <v>6</v>
      </c>
      <c r="B286" s="40">
        <f t="shared" si="2"/>
        <v>65.16443361753959</v>
      </c>
      <c r="C286" s="7" t="s">
        <v>151</v>
      </c>
      <c r="D286" s="7" t="s">
        <v>2</v>
      </c>
      <c r="E286" s="2">
        <v>2007</v>
      </c>
      <c r="F286" s="2">
        <v>2010</v>
      </c>
      <c r="G286" s="2">
        <v>535</v>
      </c>
      <c r="H286" s="2">
        <v>821</v>
      </c>
    </row>
    <row r="287" spans="1:8" s="7" customFormat="1" ht="12.75" customHeight="1">
      <c r="A287" s="12">
        <v>7</v>
      </c>
      <c r="B287" s="40">
        <f t="shared" si="2"/>
        <v>64.69920544835415</v>
      </c>
      <c r="C287" s="7" t="s">
        <v>1106</v>
      </c>
      <c r="D287" s="7" t="s">
        <v>4</v>
      </c>
      <c r="E287" s="2">
        <v>2016</v>
      </c>
      <c r="F287" s="2">
        <v>2019</v>
      </c>
      <c r="G287" s="2">
        <v>570</v>
      </c>
      <c r="H287" s="2">
        <v>881</v>
      </c>
    </row>
    <row r="288" spans="1:8" s="7" customFormat="1" ht="12.75" customHeight="1">
      <c r="A288" s="12">
        <v>8</v>
      </c>
      <c r="B288" s="40">
        <f t="shared" si="2"/>
        <v>64.52420701168614</v>
      </c>
      <c r="C288" s="7" t="s">
        <v>122</v>
      </c>
      <c r="D288" s="7" t="s">
        <v>0</v>
      </c>
      <c r="E288" s="2">
        <v>2015</v>
      </c>
      <c r="F288" s="2">
        <v>2018</v>
      </c>
      <c r="G288" s="2">
        <v>773</v>
      </c>
      <c r="H288" s="2">
        <v>1198</v>
      </c>
    </row>
    <row r="289" spans="1:8" s="7" customFormat="1" ht="12.75" customHeight="1">
      <c r="A289" s="12">
        <v>9</v>
      </c>
      <c r="B289" s="40">
        <v>62.9</v>
      </c>
      <c r="C289" s="7" t="s">
        <v>136</v>
      </c>
      <c r="D289" s="7" t="s">
        <v>0</v>
      </c>
      <c r="E289" s="2">
        <v>1992</v>
      </c>
      <c r="F289" s="2">
        <v>1995</v>
      </c>
      <c r="G289" s="55"/>
      <c r="H289" s="55"/>
    </row>
    <row r="290" spans="1:8" s="7" customFormat="1" ht="12.75" customHeight="1">
      <c r="A290" s="12">
        <v>10</v>
      </c>
      <c r="B290" s="40">
        <f aca="true" t="shared" si="3" ref="B290:B296">(G290/H290)*100</f>
        <v>62.72401433691756</v>
      </c>
      <c r="C290" s="7" t="s">
        <v>140</v>
      </c>
      <c r="D290" s="7" t="s">
        <v>4</v>
      </c>
      <c r="E290" s="2">
        <v>2009</v>
      </c>
      <c r="F290" s="2">
        <v>2010</v>
      </c>
      <c r="G290" s="2">
        <v>175</v>
      </c>
      <c r="H290" s="2">
        <v>279</v>
      </c>
    </row>
    <row r="291" spans="1:8" s="7" customFormat="1" ht="12.75" customHeight="1">
      <c r="A291" s="12">
        <v>11</v>
      </c>
      <c r="B291" s="74">
        <f t="shared" si="3"/>
        <v>62.27621483375959</v>
      </c>
      <c r="C291" s="8" t="s">
        <v>1238</v>
      </c>
      <c r="D291" s="8" t="s">
        <v>2</v>
      </c>
      <c r="E291" s="10">
        <v>2017</v>
      </c>
      <c r="F291" s="10">
        <v>2022</v>
      </c>
      <c r="G291" s="10">
        <v>487</v>
      </c>
      <c r="H291" s="10">
        <v>782</v>
      </c>
    </row>
    <row r="292" spans="1:8" s="7" customFormat="1" ht="12.75" customHeight="1">
      <c r="A292" s="12">
        <v>12</v>
      </c>
      <c r="B292" s="40">
        <f t="shared" si="3"/>
        <v>62.089914945321986</v>
      </c>
      <c r="C292" s="7" t="s">
        <v>126</v>
      </c>
      <c r="D292" s="7" t="s">
        <v>6</v>
      </c>
      <c r="E292" s="2">
        <v>2007</v>
      </c>
      <c r="F292" s="2">
        <v>2012</v>
      </c>
      <c r="G292" s="2">
        <v>511</v>
      </c>
      <c r="H292" s="2">
        <v>823</v>
      </c>
    </row>
    <row r="293" spans="1:8" s="7" customFormat="1" ht="12.75" customHeight="1">
      <c r="A293" s="12">
        <v>13</v>
      </c>
      <c r="B293" s="40">
        <f t="shared" si="3"/>
        <v>61.850649350649356</v>
      </c>
      <c r="C293" s="7" t="s">
        <v>139</v>
      </c>
      <c r="D293" s="7" t="s">
        <v>4</v>
      </c>
      <c r="E293" s="2">
        <v>2010</v>
      </c>
      <c r="F293" s="2">
        <v>2014</v>
      </c>
      <c r="G293" s="2">
        <v>381</v>
      </c>
      <c r="H293" s="2">
        <v>616</v>
      </c>
    </row>
    <row r="294" spans="1:8" s="7" customFormat="1" ht="12.75" customHeight="1">
      <c r="A294" s="12">
        <v>14</v>
      </c>
      <c r="B294" s="40">
        <f t="shared" si="3"/>
        <v>60.52104208416834</v>
      </c>
      <c r="C294" s="7" t="s">
        <v>156</v>
      </c>
      <c r="D294" s="7" t="s">
        <v>2</v>
      </c>
      <c r="E294" s="2">
        <v>2014</v>
      </c>
      <c r="F294" s="2">
        <v>2018</v>
      </c>
      <c r="G294" s="2">
        <v>604</v>
      </c>
      <c r="H294" s="2">
        <v>998</v>
      </c>
    </row>
    <row r="295" spans="1:8" s="7" customFormat="1" ht="12.75" customHeight="1">
      <c r="A295" s="12">
        <v>15</v>
      </c>
      <c r="B295" s="40">
        <f t="shared" si="3"/>
        <v>60.1025641025641</v>
      </c>
      <c r="C295" s="7" t="s">
        <v>154</v>
      </c>
      <c r="D295" s="7" t="s">
        <v>2</v>
      </c>
      <c r="E295" s="2">
        <v>2012</v>
      </c>
      <c r="F295" s="2">
        <v>2016</v>
      </c>
      <c r="G295" s="2">
        <v>586</v>
      </c>
      <c r="H295" s="2">
        <v>975</v>
      </c>
    </row>
    <row r="296" spans="1:8" s="7" customFormat="1" ht="12.75" customHeight="1">
      <c r="A296" s="12">
        <v>16</v>
      </c>
      <c r="B296" s="74">
        <f t="shared" si="3"/>
        <v>60.090702947845806</v>
      </c>
      <c r="C296" s="8" t="s">
        <v>1098</v>
      </c>
      <c r="D296" s="8" t="s">
        <v>5</v>
      </c>
      <c r="E296" s="10">
        <v>2016</v>
      </c>
      <c r="F296" s="10">
        <v>2022</v>
      </c>
      <c r="G296" s="10">
        <v>530</v>
      </c>
      <c r="H296" s="10">
        <v>882</v>
      </c>
    </row>
    <row r="297" spans="1:8" s="7" customFormat="1" ht="12.75" customHeight="1">
      <c r="A297" s="12">
        <v>17</v>
      </c>
      <c r="B297" s="40">
        <v>60</v>
      </c>
      <c r="C297" s="7" t="s">
        <v>174</v>
      </c>
      <c r="D297" s="7" t="s">
        <v>2</v>
      </c>
      <c r="E297" s="2">
        <v>1998</v>
      </c>
      <c r="F297" s="2">
        <v>2002</v>
      </c>
      <c r="G297" s="55"/>
      <c r="H297" s="55"/>
    </row>
    <row r="298" spans="1:8" s="7" customFormat="1" ht="12.75" customHeight="1">
      <c r="A298" s="12">
        <v>18</v>
      </c>
      <c r="B298" s="40">
        <f>(G298/H298)*100</f>
        <v>59.945130315500684</v>
      </c>
      <c r="C298" s="7" t="s">
        <v>111</v>
      </c>
      <c r="D298" s="7" t="s">
        <v>5</v>
      </c>
      <c r="E298" s="2">
        <v>2014</v>
      </c>
      <c r="F298" s="2">
        <v>2017</v>
      </c>
      <c r="G298" s="2">
        <v>437</v>
      </c>
      <c r="H298" s="2">
        <v>729</v>
      </c>
    </row>
    <row r="299" spans="1:8" s="7" customFormat="1" ht="12.75" customHeight="1">
      <c r="A299" s="12">
        <v>19</v>
      </c>
      <c r="B299" s="75">
        <f>(G299/H299)*100</f>
        <v>58.51393188854489</v>
      </c>
      <c r="C299" s="8" t="s">
        <v>1223</v>
      </c>
      <c r="D299" s="8" t="s">
        <v>6</v>
      </c>
      <c r="E299" s="10">
        <v>2018</v>
      </c>
      <c r="F299" s="10">
        <v>2021</v>
      </c>
      <c r="G299" s="10">
        <v>189</v>
      </c>
      <c r="H299" s="10">
        <v>323</v>
      </c>
    </row>
    <row r="300" spans="1:8" s="7" customFormat="1" ht="12.75" customHeight="1">
      <c r="A300" s="12">
        <v>20</v>
      </c>
      <c r="B300" s="49">
        <f>(G300/H300)*100</f>
        <v>58.51063829787234</v>
      </c>
      <c r="C300" s="7" t="s">
        <v>129</v>
      </c>
      <c r="D300" s="7" t="s">
        <v>3</v>
      </c>
      <c r="E300" s="2">
        <v>2011</v>
      </c>
      <c r="F300" s="2">
        <v>2014</v>
      </c>
      <c r="G300" s="2">
        <v>220</v>
      </c>
      <c r="H300" s="2">
        <v>376</v>
      </c>
    </row>
    <row r="301" spans="1:8" s="7" customFormat="1" ht="12.75" customHeight="1">
      <c r="A301" s="12"/>
      <c r="B301" s="40">
        <f>(G301/H301)*100</f>
        <v>58.38509316770186</v>
      </c>
      <c r="C301" s="7" t="s">
        <v>936</v>
      </c>
      <c r="D301" s="7" t="s">
        <v>5</v>
      </c>
      <c r="E301" s="2">
        <v>2005</v>
      </c>
      <c r="F301" s="2">
        <v>2008</v>
      </c>
      <c r="G301" s="2">
        <v>376</v>
      </c>
      <c r="H301" s="2">
        <v>644</v>
      </c>
    </row>
    <row r="302" s="7" customFormat="1" ht="12.75"/>
    <row r="303" spans="1:6" s="7" customFormat="1" ht="12.75">
      <c r="A303" s="5" t="s">
        <v>1385</v>
      </c>
      <c r="B303" s="1"/>
      <c r="C303" s="1"/>
      <c r="D303" s="4"/>
      <c r="E303" s="6"/>
      <c r="F303" s="6"/>
    </row>
    <row r="304" spans="1:6" s="7" customFormat="1" ht="12.75">
      <c r="A304" s="1"/>
      <c r="B304" s="6" t="s">
        <v>115</v>
      </c>
      <c r="C304" s="22" t="s">
        <v>43</v>
      </c>
      <c r="D304" s="25" t="s">
        <v>14</v>
      </c>
      <c r="E304" s="23" t="s">
        <v>44</v>
      </c>
      <c r="F304" s="23" t="s">
        <v>45</v>
      </c>
    </row>
    <row r="305" spans="1:6" s="7" customFormat="1" ht="12.75">
      <c r="A305" s="12">
        <v>1</v>
      </c>
      <c r="B305" s="2">
        <v>72</v>
      </c>
      <c r="C305" s="7" t="s">
        <v>120</v>
      </c>
      <c r="D305" s="7" t="s">
        <v>4</v>
      </c>
      <c r="E305" s="2">
        <v>1979</v>
      </c>
      <c r="F305" s="2">
        <v>1983</v>
      </c>
    </row>
    <row r="306" spans="1:6" s="7" customFormat="1" ht="12.75">
      <c r="A306" s="12">
        <v>2</v>
      </c>
      <c r="B306" s="2">
        <v>65</v>
      </c>
      <c r="C306" s="7" t="s">
        <v>157</v>
      </c>
      <c r="D306" s="7" t="s">
        <v>2</v>
      </c>
      <c r="E306" s="2">
        <v>1981</v>
      </c>
      <c r="F306" s="2">
        <v>1985</v>
      </c>
    </row>
    <row r="307" spans="1:6" s="7" customFormat="1" ht="12.75">
      <c r="A307" s="12">
        <v>3</v>
      </c>
      <c r="B307" s="2">
        <v>53</v>
      </c>
      <c r="C307" s="7" t="s">
        <v>148</v>
      </c>
      <c r="D307" s="7" t="s">
        <v>928</v>
      </c>
      <c r="E307" s="2">
        <v>1996</v>
      </c>
      <c r="F307" s="2">
        <v>2001</v>
      </c>
    </row>
    <row r="308" spans="1:6" s="7" customFormat="1" ht="12.75">
      <c r="A308" s="12">
        <v>4</v>
      </c>
      <c r="B308" s="2">
        <v>48</v>
      </c>
      <c r="C308" s="7" t="s">
        <v>134</v>
      </c>
      <c r="D308" s="7" t="s">
        <v>3</v>
      </c>
      <c r="E308" s="2">
        <v>1982</v>
      </c>
      <c r="F308" s="2">
        <v>1987</v>
      </c>
    </row>
    <row r="309" spans="1:6" s="7" customFormat="1" ht="12.75">
      <c r="A309" s="12">
        <v>4</v>
      </c>
      <c r="B309" s="2">
        <v>48</v>
      </c>
      <c r="C309" s="7" t="s">
        <v>144</v>
      </c>
      <c r="D309" s="7" t="s">
        <v>5</v>
      </c>
      <c r="E309" s="2">
        <v>1990</v>
      </c>
      <c r="F309" s="2">
        <v>1994</v>
      </c>
    </row>
    <row r="310" spans="1:6" s="7" customFormat="1" ht="12.75">
      <c r="A310" s="12">
        <v>6</v>
      </c>
      <c r="B310" s="2">
        <v>46</v>
      </c>
      <c r="C310" s="7" t="s">
        <v>131</v>
      </c>
      <c r="D310" s="7" t="s">
        <v>3</v>
      </c>
      <c r="E310" s="2">
        <v>2006</v>
      </c>
      <c r="F310" s="2">
        <v>2009</v>
      </c>
    </row>
    <row r="311" spans="1:6" s="7" customFormat="1" ht="12.75">
      <c r="A311" s="12">
        <v>7</v>
      </c>
      <c r="B311" s="2">
        <v>44</v>
      </c>
      <c r="C311" s="7" t="s">
        <v>137</v>
      </c>
      <c r="D311" s="7" t="s">
        <v>0</v>
      </c>
      <c r="E311" s="2">
        <v>2002</v>
      </c>
      <c r="F311" s="2">
        <v>2006</v>
      </c>
    </row>
    <row r="312" spans="1:6" s="7" customFormat="1" ht="12.75">
      <c r="A312" s="12">
        <v>8</v>
      </c>
      <c r="B312" s="2">
        <v>43</v>
      </c>
      <c r="C312" s="7" t="s">
        <v>937</v>
      </c>
      <c r="D312" s="7" t="s">
        <v>5</v>
      </c>
      <c r="E312" s="2">
        <v>1976</v>
      </c>
      <c r="F312" s="2">
        <v>1981</v>
      </c>
    </row>
    <row r="313" spans="1:6" s="7" customFormat="1" ht="12.75" customHeight="1">
      <c r="A313" s="12">
        <v>8</v>
      </c>
      <c r="B313" s="2">
        <v>43</v>
      </c>
      <c r="C313" s="7" t="s">
        <v>152</v>
      </c>
      <c r="D313" s="7" t="s">
        <v>2</v>
      </c>
      <c r="E313" s="2">
        <v>1992</v>
      </c>
      <c r="F313" s="2">
        <v>1996</v>
      </c>
    </row>
    <row r="314" spans="1:6" s="7" customFormat="1" ht="12.75">
      <c r="A314" s="12">
        <v>10</v>
      </c>
      <c r="B314" s="2">
        <v>42</v>
      </c>
      <c r="C314" s="7" t="s">
        <v>173</v>
      </c>
      <c r="D314" s="7" t="s">
        <v>5</v>
      </c>
      <c r="E314" s="2">
        <v>1972</v>
      </c>
      <c r="F314" s="2">
        <v>1977</v>
      </c>
    </row>
    <row r="315" spans="1:6" s="7" customFormat="1" ht="12.75">
      <c r="A315" s="12">
        <v>10</v>
      </c>
      <c r="B315" s="2">
        <v>42</v>
      </c>
      <c r="C315" s="7" t="s">
        <v>176</v>
      </c>
      <c r="D315" s="7" t="s">
        <v>4</v>
      </c>
      <c r="E315" s="2">
        <v>1973</v>
      </c>
      <c r="F315" s="2">
        <v>1976</v>
      </c>
    </row>
    <row r="316" spans="1:6" s="7" customFormat="1" ht="12.75">
      <c r="A316" s="12">
        <v>10</v>
      </c>
      <c r="B316" s="2">
        <v>42</v>
      </c>
      <c r="C316" s="7" t="s">
        <v>132</v>
      </c>
      <c r="D316" s="7" t="s">
        <v>3</v>
      </c>
      <c r="E316" s="2">
        <v>1994</v>
      </c>
      <c r="F316" s="2">
        <v>1997</v>
      </c>
    </row>
    <row r="317" spans="1:6" s="7" customFormat="1" ht="12.75" customHeight="1">
      <c r="A317" s="12">
        <v>13</v>
      </c>
      <c r="B317" s="2">
        <v>41</v>
      </c>
      <c r="C317" s="7" t="s">
        <v>183</v>
      </c>
      <c r="D317" s="7" t="s">
        <v>0</v>
      </c>
      <c r="E317" s="2">
        <v>1974</v>
      </c>
      <c r="F317" s="2">
        <v>1978</v>
      </c>
    </row>
    <row r="318" spans="1:6" s="7" customFormat="1" ht="12.75">
      <c r="A318" s="12">
        <v>14</v>
      </c>
      <c r="B318" s="2">
        <v>40</v>
      </c>
      <c r="C318" s="7" t="s">
        <v>121</v>
      </c>
      <c r="D318" s="7" t="s">
        <v>6</v>
      </c>
      <c r="E318" s="2">
        <v>2004</v>
      </c>
      <c r="F318" s="2">
        <v>2008</v>
      </c>
    </row>
    <row r="319" spans="1:6" s="7" customFormat="1" ht="12.75">
      <c r="A319" s="12">
        <v>15</v>
      </c>
      <c r="B319" s="2">
        <v>39</v>
      </c>
      <c r="C319" s="7" t="s">
        <v>138</v>
      </c>
      <c r="D319" s="7" t="s">
        <v>4</v>
      </c>
      <c r="E319" s="2">
        <v>1987</v>
      </c>
      <c r="F319" s="2">
        <v>1990</v>
      </c>
    </row>
    <row r="320" spans="1:6" s="7" customFormat="1" ht="12.75">
      <c r="A320" s="12">
        <v>15</v>
      </c>
      <c r="B320" s="2">
        <v>39</v>
      </c>
      <c r="C320" s="7" t="s">
        <v>123</v>
      </c>
      <c r="D320" s="7" t="s">
        <v>0</v>
      </c>
      <c r="E320" s="2">
        <v>2008</v>
      </c>
      <c r="F320" s="2">
        <v>2012</v>
      </c>
    </row>
    <row r="321" spans="1:6" s="7" customFormat="1" ht="12.75">
      <c r="A321" s="12"/>
      <c r="B321" s="2"/>
      <c r="E321" s="2"/>
      <c r="F321" s="2"/>
    </row>
    <row r="322" spans="1:11" s="7" customFormat="1" ht="12.75">
      <c r="A322" s="12"/>
      <c r="B322" s="70">
        <f>J322+K322</f>
        <v>27</v>
      </c>
      <c r="C322" s="8" t="s">
        <v>1098</v>
      </c>
      <c r="D322" s="8" t="s">
        <v>5</v>
      </c>
      <c r="E322" s="10">
        <v>2016</v>
      </c>
      <c r="F322" s="10">
        <v>2022</v>
      </c>
      <c r="J322" s="7">
        <v>21</v>
      </c>
      <c r="K322" s="7">
        <v>6</v>
      </c>
    </row>
    <row r="323" spans="1:11" s="7" customFormat="1" ht="12.75">
      <c r="A323" s="12"/>
      <c r="B323" s="70">
        <f>J323+K323</f>
        <v>18</v>
      </c>
      <c r="C323" s="8" t="s">
        <v>1238</v>
      </c>
      <c r="D323" s="8" t="s">
        <v>2</v>
      </c>
      <c r="E323" s="10">
        <v>2017</v>
      </c>
      <c r="F323" s="10">
        <v>2022</v>
      </c>
      <c r="J323" s="7">
        <v>15</v>
      </c>
      <c r="K323" s="7">
        <v>3</v>
      </c>
    </row>
    <row r="324" spans="1:10" s="7" customFormat="1" ht="12.75">
      <c r="A324" s="12"/>
      <c r="B324" s="70">
        <f>J324+K324</f>
        <v>16</v>
      </c>
      <c r="C324" s="8" t="s">
        <v>1237</v>
      </c>
      <c r="D324" s="8" t="s">
        <v>3</v>
      </c>
      <c r="E324" s="10">
        <v>2018</v>
      </c>
      <c r="F324" s="10">
        <v>2021</v>
      </c>
      <c r="J324" s="7">
        <v>16</v>
      </c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.75">
      <c r="A326" s="5" t="s">
        <v>1386</v>
      </c>
      <c r="D326" s="4"/>
      <c r="E326" s="6"/>
      <c r="F326" s="6"/>
      <c r="G326" s="7"/>
      <c r="H326" s="7"/>
      <c r="I326" s="7"/>
      <c r="J326" s="7"/>
    </row>
    <row r="327" spans="2:10" ht="12.75">
      <c r="B327" s="6" t="s">
        <v>117</v>
      </c>
      <c r="C327" s="22" t="s">
        <v>43</v>
      </c>
      <c r="D327" s="25" t="s">
        <v>14</v>
      </c>
      <c r="E327" s="23" t="s">
        <v>44</v>
      </c>
      <c r="F327" s="23" t="s">
        <v>45</v>
      </c>
      <c r="G327" s="7"/>
      <c r="H327" s="7"/>
      <c r="I327" s="7"/>
      <c r="J327" s="7"/>
    </row>
    <row r="328" spans="1:10" ht="13.8" customHeight="1">
      <c r="A328" s="12">
        <v>1</v>
      </c>
      <c r="B328" s="2">
        <v>76</v>
      </c>
      <c r="C328" s="7" t="s">
        <v>121</v>
      </c>
      <c r="D328" s="7" t="s">
        <v>6</v>
      </c>
      <c r="E328" s="2">
        <v>2004</v>
      </c>
      <c r="F328" s="2">
        <v>2008</v>
      </c>
      <c r="G328" s="7"/>
      <c r="H328" s="7"/>
      <c r="I328" s="7"/>
      <c r="J328" s="7"/>
    </row>
    <row r="329" spans="1:11" ht="13.8" customHeight="1">
      <c r="A329" s="12">
        <v>2</v>
      </c>
      <c r="B329" s="2">
        <v>71</v>
      </c>
      <c r="C329" s="7" t="s">
        <v>112</v>
      </c>
      <c r="D329" s="7" t="s">
        <v>6</v>
      </c>
      <c r="E329" s="2">
        <v>2014</v>
      </c>
      <c r="F329" s="2">
        <v>2018</v>
      </c>
      <c r="G329" s="7"/>
      <c r="H329" s="7"/>
      <c r="I329" s="7"/>
      <c r="J329" s="7"/>
      <c r="K329" s="7"/>
    </row>
    <row r="330" spans="1:10" ht="13.8" customHeight="1">
      <c r="A330" s="12">
        <v>3</v>
      </c>
      <c r="B330" s="2">
        <v>63</v>
      </c>
      <c r="C330" s="7" t="s">
        <v>120</v>
      </c>
      <c r="D330" s="7" t="s">
        <v>4</v>
      </c>
      <c r="E330" s="2">
        <v>1979</v>
      </c>
      <c r="F330" s="2">
        <v>1983</v>
      </c>
      <c r="G330" s="7"/>
      <c r="H330" s="7"/>
      <c r="I330" s="7"/>
      <c r="J330" s="7"/>
    </row>
    <row r="331" spans="1:10" ht="13.8" customHeight="1">
      <c r="A331" s="12">
        <v>4</v>
      </c>
      <c r="B331" s="2">
        <v>62</v>
      </c>
      <c r="C331" s="7" t="s">
        <v>143</v>
      </c>
      <c r="D331" s="7" t="s">
        <v>5</v>
      </c>
      <c r="E331" s="2">
        <v>1999</v>
      </c>
      <c r="F331" s="2">
        <v>2003</v>
      </c>
      <c r="G331" s="7"/>
      <c r="H331" s="7"/>
      <c r="I331" s="7"/>
      <c r="J331" s="7"/>
    </row>
    <row r="332" spans="1:11" ht="13.8" customHeight="1">
      <c r="A332" s="12">
        <v>5</v>
      </c>
      <c r="B332" s="2">
        <v>61</v>
      </c>
      <c r="C332" s="7" t="s">
        <v>122</v>
      </c>
      <c r="D332" s="7" t="s">
        <v>0</v>
      </c>
      <c r="E332" s="2">
        <v>2015</v>
      </c>
      <c r="F332" s="2">
        <v>2018</v>
      </c>
      <c r="G332" s="7"/>
      <c r="H332" s="7"/>
      <c r="I332" s="7"/>
      <c r="J332" s="7"/>
      <c r="K332" s="7"/>
    </row>
    <row r="333" spans="1:10" ht="13.8" customHeight="1">
      <c r="A333" s="12">
        <v>6</v>
      </c>
      <c r="B333" s="2">
        <v>60</v>
      </c>
      <c r="C333" s="7" t="s">
        <v>148</v>
      </c>
      <c r="D333" s="7" t="s">
        <v>928</v>
      </c>
      <c r="E333" s="2">
        <v>1996</v>
      </c>
      <c r="F333" s="2">
        <v>2001</v>
      </c>
      <c r="G333" s="7"/>
      <c r="H333" s="7"/>
      <c r="I333" s="7"/>
      <c r="J333" s="7"/>
    </row>
    <row r="334" spans="1:11" ht="13.8" customHeight="1">
      <c r="A334" s="12">
        <v>6</v>
      </c>
      <c r="B334" s="2">
        <v>60</v>
      </c>
      <c r="C334" s="7" t="s">
        <v>1106</v>
      </c>
      <c r="D334" s="7" t="s">
        <v>4</v>
      </c>
      <c r="E334" s="2">
        <v>2016</v>
      </c>
      <c r="F334" s="2">
        <v>2019</v>
      </c>
      <c r="G334" s="7"/>
      <c r="H334" s="7"/>
      <c r="I334" s="7"/>
      <c r="J334" s="7"/>
      <c r="K334" s="7"/>
    </row>
    <row r="335" spans="1:10" ht="13.8" customHeight="1">
      <c r="A335" s="12">
        <v>8</v>
      </c>
      <c r="B335" s="2">
        <v>56</v>
      </c>
      <c r="C335" s="7" t="s">
        <v>152</v>
      </c>
      <c r="D335" s="7" t="s">
        <v>2</v>
      </c>
      <c r="E335" s="2">
        <v>1992</v>
      </c>
      <c r="F335" s="2">
        <v>1996</v>
      </c>
      <c r="G335" s="7"/>
      <c r="H335" s="7"/>
      <c r="I335" s="7"/>
      <c r="J335" s="7"/>
    </row>
    <row r="336" spans="1:10" ht="13.8" customHeight="1">
      <c r="A336" s="12">
        <v>9</v>
      </c>
      <c r="B336" s="2">
        <v>55</v>
      </c>
      <c r="C336" s="7" t="s">
        <v>183</v>
      </c>
      <c r="D336" s="7" t="s">
        <v>0</v>
      </c>
      <c r="E336" s="2">
        <v>1974</v>
      </c>
      <c r="F336" s="2">
        <v>1978</v>
      </c>
      <c r="G336" s="7"/>
      <c r="H336" s="7"/>
      <c r="I336" s="7"/>
      <c r="J336" s="7"/>
    </row>
    <row r="337" spans="1:10" ht="13.8" customHeight="1">
      <c r="A337" s="12">
        <v>9</v>
      </c>
      <c r="B337" s="2">
        <v>55</v>
      </c>
      <c r="C337" s="7" t="s">
        <v>1159</v>
      </c>
      <c r="D337" s="7" t="s">
        <v>2</v>
      </c>
      <c r="E337" s="2">
        <v>2001</v>
      </c>
      <c r="F337" s="2">
        <v>2005</v>
      </c>
      <c r="G337" s="7"/>
      <c r="H337" s="7"/>
      <c r="I337" s="7"/>
      <c r="J337" s="7"/>
    </row>
    <row r="338" spans="1:11" ht="13.8" customHeight="1">
      <c r="A338" s="12">
        <v>9</v>
      </c>
      <c r="B338" s="2">
        <v>55</v>
      </c>
      <c r="C338" s="7" t="s">
        <v>156</v>
      </c>
      <c r="D338" s="7" t="s">
        <v>2</v>
      </c>
      <c r="E338" s="2">
        <v>2014</v>
      </c>
      <c r="F338" s="2">
        <v>2018</v>
      </c>
      <c r="G338" s="7"/>
      <c r="H338" s="7"/>
      <c r="I338" s="7"/>
      <c r="J338" s="7"/>
      <c r="K338" s="7"/>
    </row>
    <row r="339" spans="1:10" ht="13.8" customHeight="1">
      <c r="A339" s="12">
        <v>12</v>
      </c>
      <c r="B339" s="2">
        <v>54</v>
      </c>
      <c r="C339" s="7" t="s">
        <v>119</v>
      </c>
      <c r="D339" s="7" t="s">
        <v>4</v>
      </c>
      <c r="E339" s="2">
        <v>2011</v>
      </c>
      <c r="F339" s="2">
        <v>2015</v>
      </c>
      <c r="G339" s="7"/>
      <c r="H339" s="7"/>
      <c r="I339" s="7"/>
      <c r="J339" s="7"/>
    </row>
    <row r="340" spans="1:10" ht="13.8" customHeight="1">
      <c r="A340" s="12">
        <v>13</v>
      </c>
      <c r="B340" s="2">
        <v>52</v>
      </c>
      <c r="C340" s="7" t="s">
        <v>138</v>
      </c>
      <c r="D340" s="7" t="s">
        <v>4</v>
      </c>
      <c r="E340" s="2">
        <v>1987</v>
      </c>
      <c r="F340" s="2">
        <v>1990</v>
      </c>
      <c r="G340" s="7"/>
      <c r="H340" s="7"/>
      <c r="I340" s="7"/>
      <c r="J340" s="7"/>
    </row>
    <row r="341" spans="1:11" ht="13.8" customHeight="1">
      <c r="A341" s="12">
        <v>13</v>
      </c>
      <c r="B341" s="70">
        <f>J341+K341</f>
        <v>52</v>
      </c>
      <c r="C341" s="8" t="s">
        <v>1238</v>
      </c>
      <c r="D341" s="8" t="s">
        <v>2</v>
      </c>
      <c r="E341" s="10">
        <v>2017</v>
      </c>
      <c r="F341" s="10">
        <v>2022</v>
      </c>
      <c r="G341" s="7"/>
      <c r="H341" s="7"/>
      <c r="I341" s="7"/>
      <c r="J341" s="7">
        <v>34</v>
      </c>
      <c r="K341" s="7">
        <v>18</v>
      </c>
    </row>
    <row r="342" spans="1:10" ht="13.8" customHeight="1">
      <c r="A342" s="12">
        <v>15</v>
      </c>
      <c r="B342" s="2">
        <v>50</v>
      </c>
      <c r="C342" s="7" t="s">
        <v>171</v>
      </c>
      <c r="D342" s="7" t="s">
        <v>4</v>
      </c>
      <c r="E342" s="2">
        <v>1991</v>
      </c>
      <c r="F342" s="2">
        <v>1995</v>
      </c>
      <c r="G342" s="7"/>
      <c r="H342" s="7"/>
      <c r="I342" s="7"/>
      <c r="J342" s="7"/>
    </row>
    <row r="343" spans="1:10" ht="13.8" customHeight="1">
      <c r="A343" s="12">
        <v>15</v>
      </c>
      <c r="B343" s="2">
        <v>50</v>
      </c>
      <c r="C343" s="7" t="s">
        <v>154</v>
      </c>
      <c r="D343" s="7" t="s">
        <v>2</v>
      </c>
      <c r="E343" s="2">
        <v>2012</v>
      </c>
      <c r="F343" s="2">
        <v>2016</v>
      </c>
      <c r="G343" s="7"/>
      <c r="H343" s="7"/>
      <c r="I343" s="7"/>
      <c r="J343" s="7"/>
    </row>
    <row r="344" spans="1:10" ht="13.8" customHeight="1">
      <c r="A344" s="12">
        <v>17</v>
      </c>
      <c r="B344" s="2">
        <v>49</v>
      </c>
      <c r="C344" s="7" t="s">
        <v>123</v>
      </c>
      <c r="D344" s="7" t="s">
        <v>0</v>
      </c>
      <c r="E344" s="2">
        <v>2008</v>
      </c>
      <c r="F344" s="2">
        <v>2011</v>
      </c>
      <c r="G344" s="7"/>
      <c r="H344" s="7"/>
      <c r="I344" s="7"/>
      <c r="J344" s="7"/>
    </row>
    <row r="345" spans="1:11" ht="13.8" customHeight="1">
      <c r="A345" s="12">
        <v>18</v>
      </c>
      <c r="B345" s="2">
        <v>48</v>
      </c>
      <c r="C345" s="7" t="s">
        <v>111</v>
      </c>
      <c r="D345" s="7" t="s">
        <v>5</v>
      </c>
      <c r="E345" s="2">
        <v>2014</v>
      </c>
      <c r="F345" s="2">
        <v>2017</v>
      </c>
      <c r="G345" s="7"/>
      <c r="H345" s="7"/>
      <c r="I345" s="7"/>
      <c r="J345" s="7"/>
      <c r="K345" s="7"/>
    </row>
    <row r="346" spans="1:10" ht="13.8" customHeight="1">
      <c r="A346" s="12">
        <v>19</v>
      </c>
      <c r="B346" s="2">
        <v>47</v>
      </c>
      <c r="C346" s="7" t="s">
        <v>144</v>
      </c>
      <c r="D346" s="7" t="s">
        <v>5</v>
      </c>
      <c r="E346" s="2">
        <v>1990</v>
      </c>
      <c r="F346" s="2">
        <v>1994</v>
      </c>
      <c r="G346" s="7"/>
      <c r="H346" s="7"/>
      <c r="I346" s="7"/>
      <c r="J346" s="7"/>
    </row>
    <row r="347" spans="1:11" ht="13.8" customHeight="1">
      <c r="A347" s="12">
        <v>19</v>
      </c>
      <c r="B347" s="70">
        <f>J347+K347</f>
        <v>47</v>
      </c>
      <c r="C347" s="8" t="s">
        <v>1098</v>
      </c>
      <c r="D347" s="8" t="s">
        <v>5</v>
      </c>
      <c r="E347" s="10">
        <v>2016</v>
      </c>
      <c r="F347" s="10">
        <v>2022</v>
      </c>
      <c r="G347" s="7"/>
      <c r="H347" s="7"/>
      <c r="I347" s="7"/>
      <c r="J347" s="7">
        <v>33</v>
      </c>
      <c r="K347" s="7">
        <v>14</v>
      </c>
    </row>
    <row r="348" spans="1:10" ht="12.75" customHeight="1">
      <c r="A348" s="12"/>
      <c r="B348" s="2">
        <v>46</v>
      </c>
      <c r="C348" s="7" t="s">
        <v>137</v>
      </c>
      <c r="D348" s="7" t="s">
        <v>0</v>
      </c>
      <c r="E348" s="2">
        <v>2002</v>
      </c>
      <c r="F348" s="2">
        <v>2006</v>
      </c>
      <c r="G348" s="7"/>
      <c r="H348" s="7"/>
      <c r="I348" s="7"/>
      <c r="J348" s="7"/>
    </row>
    <row r="349" spans="1:10" ht="12.75" customHeight="1">
      <c r="A349" s="12"/>
      <c r="B349" s="2">
        <v>44</v>
      </c>
      <c r="C349" s="7" t="s">
        <v>130</v>
      </c>
      <c r="D349" s="7" t="s">
        <v>3</v>
      </c>
      <c r="E349" s="2">
        <v>2001</v>
      </c>
      <c r="F349" s="2">
        <v>2005</v>
      </c>
      <c r="G349" s="7"/>
      <c r="H349" s="7"/>
      <c r="I349" s="7"/>
      <c r="J349" s="7"/>
    </row>
    <row r="350" ht="12.75" customHeight="1">
      <c r="A350" s="12"/>
    </row>
    <row r="351" spans="1:11" ht="12.75" customHeight="1">
      <c r="A351" s="12"/>
      <c r="B351" s="70">
        <f>J351+K351</f>
        <v>34</v>
      </c>
      <c r="C351" s="8" t="s">
        <v>1237</v>
      </c>
      <c r="D351" s="8" t="s">
        <v>3</v>
      </c>
      <c r="E351" s="10">
        <v>2018</v>
      </c>
      <c r="F351" s="10">
        <v>2021</v>
      </c>
      <c r="G351" s="7"/>
      <c r="H351" s="7"/>
      <c r="I351" s="7"/>
      <c r="J351" s="7">
        <v>34</v>
      </c>
      <c r="K351" s="7"/>
    </row>
    <row r="353" spans="1:9" ht="15.6">
      <c r="A353" s="36" t="s">
        <v>228</v>
      </c>
      <c r="B353" s="39"/>
      <c r="C353" s="39"/>
      <c r="D353" s="39"/>
      <c r="E353" s="39"/>
      <c r="F353" s="39"/>
      <c r="G353" s="39"/>
      <c r="H353" s="39"/>
      <c r="I353" s="39"/>
    </row>
    <row r="355" spans="1:10" ht="12.75" customHeight="1">
      <c r="A355" s="5" t="s">
        <v>1387</v>
      </c>
      <c r="D355" s="4"/>
      <c r="E355" s="6"/>
      <c r="F355" s="6"/>
      <c r="G355" s="7"/>
      <c r="H355" s="7"/>
      <c r="I355" s="7"/>
      <c r="J355" s="7"/>
    </row>
    <row r="356" spans="2:10" ht="12.75" customHeight="1">
      <c r="B356" s="6" t="s">
        <v>110</v>
      </c>
      <c r="C356" s="22" t="s">
        <v>43</v>
      </c>
      <c r="D356" s="25" t="s">
        <v>14</v>
      </c>
      <c r="E356" s="23" t="s">
        <v>44</v>
      </c>
      <c r="F356" s="23" t="s">
        <v>45</v>
      </c>
      <c r="G356" s="7"/>
      <c r="H356" s="7"/>
      <c r="I356" s="7"/>
      <c r="J356" s="7"/>
    </row>
    <row r="357" spans="1:10" ht="13.8" customHeight="1">
      <c r="A357" s="12">
        <v>1</v>
      </c>
      <c r="B357" s="2">
        <v>4738</v>
      </c>
      <c r="C357" s="7" t="s">
        <v>75</v>
      </c>
      <c r="D357" s="7" t="s">
        <v>5</v>
      </c>
      <c r="E357" s="2">
        <v>1991</v>
      </c>
      <c r="F357" s="2">
        <v>1995</v>
      </c>
      <c r="G357" s="7"/>
      <c r="H357" s="7"/>
      <c r="I357" s="7"/>
      <c r="J357" s="7"/>
    </row>
    <row r="358" spans="1:12" ht="13.8" customHeight="1">
      <c r="A358" s="12">
        <v>2</v>
      </c>
      <c r="B358" s="2">
        <v>4145</v>
      </c>
      <c r="C358" s="7" t="s">
        <v>51</v>
      </c>
      <c r="D358" s="7" t="s">
        <v>3</v>
      </c>
      <c r="E358" s="2">
        <v>2013</v>
      </c>
      <c r="F358" s="2">
        <v>2017</v>
      </c>
      <c r="G358" s="7"/>
      <c r="H358" s="7"/>
      <c r="I358" s="7"/>
      <c r="J358" s="7"/>
      <c r="K358" s="7"/>
      <c r="L358" s="7"/>
    </row>
    <row r="359" spans="1:10" ht="13.8" customHeight="1">
      <c r="A359" s="12">
        <v>3</v>
      </c>
      <c r="B359" s="2">
        <v>4086</v>
      </c>
      <c r="C359" s="7" t="s">
        <v>233</v>
      </c>
      <c r="D359" s="7" t="s">
        <v>2</v>
      </c>
      <c r="E359" s="2">
        <v>1995</v>
      </c>
      <c r="F359" s="2">
        <v>1999</v>
      </c>
      <c r="G359" s="7"/>
      <c r="H359" s="7"/>
      <c r="I359" s="7"/>
      <c r="J359" s="7"/>
    </row>
    <row r="360" spans="1:10" ht="13.8" customHeight="1">
      <c r="A360" s="12">
        <v>4</v>
      </c>
      <c r="B360" s="2">
        <v>4014</v>
      </c>
      <c r="C360" s="7" t="s">
        <v>250</v>
      </c>
      <c r="D360" s="7" t="s">
        <v>4</v>
      </c>
      <c r="E360" s="2">
        <v>2007</v>
      </c>
      <c r="F360" s="2">
        <v>2011</v>
      </c>
      <c r="G360" s="7"/>
      <c r="H360" s="7"/>
      <c r="I360" s="7"/>
      <c r="J360" s="7"/>
    </row>
    <row r="361" spans="1:10" ht="13.8" customHeight="1">
      <c r="A361" s="12">
        <v>5</v>
      </c>
      <c r="B361" s="2">
        <v>3784</v>
      </c>
      <c r="C361" s="7" t="s">
        <v>253</v>
      </c>
      <c r="D361" s="7" t="s">
        <v>4</v>
      </c>
      <c r="E361" s="2">
        <v>1983</v>
      </c>
      <c r="F361" s="2">
        <v>1987</v>
      </c>
      <c r="G361" s="7"/>
      <c r="H361" s="7"/>
      <c r="I361" s="7"/>
      <c r="J361" s="7"/>
    </row>
    <row r="362" spans="1:10" ht="13.8" customHeight="1">
      <c r="A362" s="12">
        <v>6</v>
      </c>
      <c r="B362" s="2">
        <v>3746</v>
      </c>
      <c r="C362" s="7" t="s">
        <v>269</v>
      </c>
      <c r="D362" s="7" t="s">
        <v>3</v>
      </c>
      <c r="E362" s="2">
        <v>1972</v>
      </c>
      <c r="F362" s="2">
        <v>1976</v>
      </c>
      <c r="G362" s="7"/>
      <c r="H362" s="7"/>
      <c r="I362" s="7"/>
      <c r="J362" s="7"/>
    </row>
    <row r="363" spans="1:10" ht="13.8" customHeight="1">
      <c r="A363" s="12">
        <v>7</v>
      </c>
      <c r="B363" s="2">
        <v>3438</v>
      </c>
      <c r="C363" s="7" t="s">
        <v>90</v>
      </c>
      <c r="D363" s="7" t="s">
        <v>0</v>
      </c>
      <c r="E363" s="2">
        <v>1996</v>
      </c>
      <c r="F363" s="2">
        <v>1999</v>
      </c>
      <c r="G363" s="7"/>
      <c r="H363" s="7"/>
      <c r="I363" s="7"/>
      <c r="J363" s="7"/>
    </row>
    <row r="364" spans="1:10" ht="13.8" customHeight="1">
      <c r="A364" s="12">
        <v>8</v>
      </c>
      <c r="B364" s="2">
        <v>3311</v>
      </c>
      <c r="C364" s="7" t="s">
        <v>238</v>
      </c>
      <c r="D364" s="7" t="s">
        <v>3</v>
      </c>
      <c r="E364" s="2">
        <v>2002</v>
      </c>
      <c r="F364" s="2">
        <v>2005</v>
      </c>
      <c r="G364" s="7"/>
      <c r="H364" s="7"/>
      <c r="I364" s="7"/>
      <c r="J364" s="7"/>
    </row>
    <row r="365" spans="1:11" ht="13.8" customHeight="1">
      <c r="A365" s="12">
        <v>9</v>
      </c>
      <c r="B365" s="2">
        <v>3295</v>
      </c>
      <c r="C365" s="7" t="s">
        <v>229</v>
      </c>
      <c r="D365" s="7" t="s">
        <v>6</v>
      </c>
      <c r="E365" s="2">
        <v>2014</v>
      </c>
      <c r="F365" s="2">
        <v>2018</v>
      </c>
      <c r="J365" s="7"/>
      <c r="K365" s="7"/>
    </row>
    <row r="366" spans="1:10" ht="13.8" customHeight="1">
      <c r="A366" s="12">
        <v>10</v>
      </c>
      <c r="B366" s="2">
        <v>3285</v>
      </c>
      <c r="C366" s="7" t="s">
        <v>235</v>
      </c>
      <c r="D366" s="7" t="s">
        <v>0</v>
      </c>
      <c r="E366" s="2">
        <v>1993</v>
      </c>
      <c r="F366" s="2">
        <v>1997</v>
      </c>
      <c r="G366" s="7"/>
      <c r="H366" s="7"/>
      <c r="I366" s="7"/>
      <c r="J366" s="7"/>
    </row>
    <row r="367" spans="1:10" ht="13.8" customHeight="1">
      <c r="A367" s="12">
        <v>11</v>
      </c>
      <c r="B367" s="2">
        <v>3195</v>
      </c>
      <c r="C367" s="7" t="s">
        <v>938</v>
      </c>
      <c r="D367" s="7" t="s">
        <v>42</v>
      </c>
      <c r="E367" s="2">
        <v>2002</v>
      </c>
      <c r="F367" s="2">
        <v>2005</v>
      </c>
      <c r="G367" s="7"/>
      <c r="H367" s="7"/>
      <c r="I367" s="7"/>
      <c r="J367" s="7"/>
    </row>
    <row r="368" spans="1:10" ht="13.8" customHeight="1">
      <c r="A368" s="12">
        <v>12</v>
      </c>
      <c r="B368" s="2">
        <v>3171</v>
      </c>
      <c r="C368" s="7" t="s">
        <v>272</v>
      </c>
      <c r="D368" s="7" t="s">
        <v>5</v>
      </c>
      <c r="E368" s="2">
        <v>2006</v>
      </c>
      <c r="F368" s="2">
        <v>2010</v>
      </c>
      <c r="G368" s="7"/>
      <c r="H368" s="7"/>
      <c r="I368" s="7"/>
      <c r="J368" s="7"/>
    </row>
    <row r="369" spans="1:10" ht="13.8" customHeight="1">
      <c r="A369" s="12">
        <v>13</v>
      </c>
      <c r="B369" s="2">
        <v>3069</v>
      </c>
      <c r="C369" s="7" t="s">
        <v>74</v>
      </c>
      <c r="D369" s="7" t="s">
        <v>927</v>
      </c>
      <c r="E369" s="2">
        <v>2000</v>
      </c>
      <c r="F369" s="2">
        <v>2007</v>
      </c>
      <c r="G369" s="7"/>
      <c r="H369" s="7"/>
      <c r="I369" s="7"/>
      <c r="J369" s="7"/>
    </row>
    <row r="370" spans="1:10" ht="13.8" customHeight="1">
      <c r="A370" s="12">
        <v>14</v>
      </c>
      <c r="B370" s="2">
        <v>3030</v>
      </c>
      <c r="C370" s="7" t="s">
        <v>241</v>
      </c>
      <c r="D370" s="7" t="s">
        <v>3</v>
      </c>
      <c r="E370" s="2">
        <v>1998</v>
      </c>
      <c r="F370" s="2">
        <v>2002</v>
      </c>
      <c r="G370" s="7"/>
      <c r="H370" s="7"/>
      <c r="I370" s="7"/>
      <c r="J370" s="7"/>
    </row>
    <row r="371" spans="1:10" ht="13.8" customHeight="1">
      <c r="A371" s="12">
        <v>15</v>
      </c>
      <c r="B371" s="2">
        <v>2984</v>
      </c>
      <c r="C371" s="7" t="s">
        <v>58</v>
      </c>
      <c r="D371" s="7" t="s">
        <v>4</v>
      </c>
      <c r="E371" s="2">
        <v>2012</v>
      </c>
      <c r="F371" s="2">
        <v>2015</v>
      </c>
      <c r="G371" s="7"/>
      <c r="H371" s="7"/>
      <c r="I371" s="7"/>
      <c r="J371" s="7"/>
    </row>
    <row r="372" spans="1:9" ht="13.8" customHeight="1">
      <c r="A372" s="12">
        <v>16</v>
      </c>
      <c r="B372" s="84">
        <v>2979</v>
      </c>
      <c r="C372" s="7" t="s">
        <v>244</v>
      </c>
      <c r="D372" s="7" t="s">
        <v>0</v>
      </c>
      <c r="E372" s="2">
        <v>2011</v>
      </c>
      <c r="F372" s="2">
        <v>2015</v>
      </c>
      <c r="H372" s="7"/>
      <c r="I372" s="7"/>
    </row>
    <row r="373" spans="1:10" ht="13.8" customHeight="1">
      <c r="A373" s="12">
        <v>17</v>
      </c>
      <c r="B373" s="2">
        <v>2934</v>
      </c>
      <c r="C373" s="7" t="s">
        <v>259</v>
      </c>
      <c r="D373" s="7" t="s">
        <v>6</v>
      </c>
      <c r="E373" s="2">
        <v>1999</v>
      </c>
      <c r="F373" s="2">
        <v>2003</v>
      </c>
      <c r="G373" s="7"/>
      <c r="H373" s="7"/>
      <c r="I373" s="7"/>
      <c r="J373" s="7"/>
    </row>
    <row r="374" spans="1:10" ht="13.8" customHeight="1">
      <c r="A374" s="12">
        <v>18</v>
      </c>
      <c r="B374" s="2">
        <v>2872</v>
      </c>
      <c r="C374" s="7" t="s">
        <v>246</v>
      </c>
      <c r="D374" s="7" t="s">
        <v>0</v>
      </c>
      <c r="E374" s="2">
        <v>1981</v>
      </c>
      <c r="F374" s="2">
        <v>1984</v>
      </c>
      <c r="G374" s="7"/>
      <c r="H374" s="7"/>
      <c r="I374" s="7"/>
      <c r="J374" s="7"/>
    </row>
    <row r="375" spans="1:10" ht="13.8" customHeight="1">
      <c r="A375" s="12">
        <v>19</v>
      </c>
      <c r="B375" s="2">
        <v>2865</v>
      </c>
      <c r="C375" s="7" t="s">
        <v>271</v>
      </c>
      <c r="D375" s="7" t="s">
        <v>4</v>
      </c>
      <c r="E375" s="2">
        <v>1993</v>
      </c>
      <c r="F375" s="2">
        <v>1996</v>
      </c>
      <c r="G375" s="7"/>
      <c r="H375" s="7"/>
      <c r="I375" s="7"/>
      <c r="J375" s="7"/>
    </row>
    <row r="376" spans="1:10" ht="13.8" customHeight="1">
      <c r="A376" s="12">
        <v>20</v>
      </c>
      <c r="B376" s="2">
        <v>2827</v>
      </c>
      <c r="C376" s="7" t="s">
        <v>247</v>
      </c>
      <c r="D376" s="7" t="s">
        <v>0</v>
      </c>
      <c r="E376" s="2">
        <v>1991</v>
      </c>
      <c r="F376" s="2">
        <v>1995</v>
      </c>
      <c r="G376" s="7"/>
      <c r="H376" s="7"/>
      <c r="I376" s="7"/>
      <c r="J376" s="7"/>
    </row>
    <row r="377" spans="1:10" ht="13.8" customHeight="1">
      <c r="A377" s="12">
        <v>21</v>
      </c>
      <c r="B377" s="2">
        <v>2764</v>
      </c>
      <c r="C377" s="7" t="s">
        <v>270</v>
      </c>
      <c r="D377" s="7" t="s">
        <v>0</v>
      </c>
      <c r="E377" s="2">
        <v>1972</v>
      </c>
      <c r="F377" s="2">
        <v>1978</v>
      </c>
      <c r="G377" s="7"/>
      <c r="H377" s="7"/>
      <c r="I377" s="7"/>
      <c r="J377" s="7"/>
    </row>
    <row r="378" spans="1:10" ht="13.8" customHeight="1">
      <c r="A378" s="12">
        <v>22</v>
      </c>
      <c r="B378" s="2">
        <v>2559</v>
      </c>
      <c r="C378" s="7" t="s">
        <v>234</v>
      </c>
      <c r="D378" s="7" t="s">
        <v>4</v>
      </c>
      <c r="E378" s="2">
        <v>1989</v>
      </c>
      <c r="F378" s="2">
        <v>1992</v>
      </c>
      <c r="G378" s="7"/>
      <c r="H378" s="7"/>
      <c r="I378" s="7"/>
      <c r="J378" s="7"/>
    </row>
    <row r="379" spans="1:9" ht="13.8" customHeight="1">
      <c r="A379" s="12">
        <v>23</v>
      </c>
      <c r="B379" s="2">
        <v>2509</v>
      </c>
      <c r="C379" s="7" t="s">
        <v>243</v>
      </c>
      <c r="D379" s="7" t="s">
        <v>3</v>
      </c>
      <c r="E379" s="2">
        <v>2006</v>
      </c>
      <c r="F379" s="2">
        <v>2009</v>
      </c>
      <c r="H379" s="7"/>
      <c r="I379" s="7"/>
    </row>
    <row r="380" spans="1:9" ht="13.8" customHeight="1">
      <c r="A380" s="12">
        <v>24</v>
      </c>
      <c r="B380" s="2">
        <v>2505</v>
      </c>
      <c r="C380" s="7" t="s">
        <v>309</v>
      </c>
      <c r="D380" s="7" t="s">
        <v>4</v>
      </c>
      <c r="E380" s="2">
        <v>1987</v>
      </c>
      <c r="F380" s="2">
        <v>1990</v>
      </c>
      <c r="H380" s="7"/>
      <c r="I380" s="7"/>
    </row>
    <row r="381" spans="1:9" ht="13.8" customHeight="1">
      <c r="A381" s="12">
        <v>25</v>
      </c>
      <c r="B381" s="2">
        <v>2489</v>
      </c>
      <c r="C381" s="7" t="s">
        <v>239</v>
      </c>
      <c r="D381" s="7" t="s">
        <v>3</v>
      </c>
      <c r="E381" s="2">
        <v>1992</v>
      </c>
      <c r="F381" s="2">
        <v>1995</v>
      </c>
      <c r="H381" s="7"/>
      <c r="I381" s="7"/>
    </row>
    <row r="382" spans="1:9" ht="13.8" customHeight="1">
      <c r="A382" s="12">
        <v>26</v>
      </c>
      <c r="B382" s="2">
        <v>2478</v>
      </c>
      <c r="C382" s="7" t="s">
        <v>254</v>
      </c>
      <c r="D382" s="7" t="s">
        <v>5</v>
      </c>
      <c r="E382" s="2">
        <v>1997</v>
      </c>
      <c r="F382" s="2">
        <v>1999</v>
      </c>
      <c r="H382" s="7"/>
      <c r="I382" s="7"/>
    </row>
    <row r="383" spans="1:9" ht="13.8" customHeight="1">
      <c r="A383" s="12">
        <v>27</v>
      </c>
      <c r="B383" s="2">
        <v>2428</v>
      </c>
      <c r="C383" s="7" t="s">
        <v>263</v>
      </c>
      <c r="D383" s="7" t="s">
        <v>2</v>
      </c>
      <c r="E383" s="2">
        <v>1985</v>
      </c>
      <c r="F383" s="2">
        <v>1989</v>
      </c>
      <c r="H383" s="7"/>
      <c r="I383" s="7"/>
    </row>
    <row r="384" spans="1:9" ht="13.8" customHeight="1">
      <c r="A384" s="12">
        <v>28</v>
      </c>
      <c r="B384" s="2">
        <v>2404</v>
      </c>
      <c r="C384" s="7" t="s">
        <v>236</v>
      </c>
      <c r="D384" s="7" t="s">
        <v>4</v>
      </c>
      <c r="E384" s="2">
        <v>2006</v>
      </c>
      <c r="F384" s="2">
        <v>2011</v>
      </c>
      <c r="H384" s="7"/>
      <c r="I384" s="7"/>
    </row>
    <row r="385" spans="1:11" ht="13.8" customHeight="1">
      <c r="A385" s="12">
        <v>29</v>
      </c>
      <c r="B385" s="2">
        <v>2372</v>
      </c>
      <c r="C385" s="7" t="s">
        <v>266</v>
      </c>
      <c r="D385" s="7" t="s">
        <v>2</v>
      </c>
      <c r="E385" s="2">
        <v>2014</v>
      </c>
      <c r="F385" s="2">
        <v>2018</v>
      </c>
      <c r="J385" s="7"/>
      <c r="K385" s="7"/>
    </row>
    <row r="386" spans="1:9" ht="13.8" customHeight="1">
      <c r="A386" s="12">
        <v>30</v>
      </c>
      <c r="B386" s="2">
        <v>2365</v>
      </c>
      <c r="C386" s="7" t="s">
        <v>268</v>
      </c>
      <c r="D386" s="7" t="s">
        <v>2</v>
      </c>
      <c r="E386" s="2">
        <v>1999</v>
      </c>
      <c r="F386" s="2">
        <v>2003</v>
      </c>
      <c r="H386" s="7"/>
      <c r="I386" s="7"/>
    </row>
    <row r="387" ht="12.75" customHeight="1"/>
    <row r="388" spans="2:11" ht="12.75" customHeight="1">
      <c r="B388" s="70">
        <f>J388+K388</f>
        <v>2076</v>
      </c>
      <c r="C388" s="8" t="s">
        <v>1227</v>
      </c>
      <c r="D388" s="8" t="s">
        <v>2</v>
      </c>
      <c r="E388" s="10">
        <v>2018</v>
      </c>
      <c r="F388" s="10">
        <v>2021</v>
      </c>
      <c r="J388" s="7">
        <v>2076</v>
      </c>
      <c r="K388" s="7"/>
    </row>
    <row r="389" spans="3:6" ht="12.75" customHeight="1">
      <c r="C389" s="8"/>
      <c r="D389" s="8"/>
      <c r="E389" s="10"/>
      <c r="F389" s="10"/>
    </row>
    <row r="390" spans="1:10" ht="12.75" customHeight="1">
      <c r="A390" s="5" t="s">
        <v>1388</v>
      </c>
      <c r="D390" s="4"/>
      <c r="E390" s="6"/>
      <c r="F390" s="6"/>
      <c r="G390" s="7"/>
      <c r="H390" s="7"/>
      <c r="I390" s="7"/>
      <c r="J390" s="7"/>
    </row>
    <row r="391" spans="2:10" ht="12.75" customHeight="1">
      <c r="B391" s="6" t="s">
        <v>231</v>
      </c>
      <c r="C391" s="22" t="s">
        <v>43</v>
      </c>
      <c r="D391" s="25" t="s">
        <v>14</v>
      </c>
      <c r="E391" s="23" t="s">
        <v>44</v>
      </c>
      <c r="F391" s="23" t="s">
        <v>45</v>
      </c>
      <c r="G391" s="7"/>
      <c r="H391" s="7"/>
      <c r="I391" s="7"/>
      <c r="J391" s="7"/>
    </row>
    <row r="392" spans="1:10" ht="12.75" customHeight="1">
      <c r="A392" s="12">
        <v>1</v>
      </c>
      <c r="B392" s="2">
        <v>713</v>
      </c>
      <c r="C392" s="7" t="s">
        <v>75</v>
      </c>
      <c r="D392" s="7" t="s">
        <v>5</v>
      </c>
      <c r="E392" s="2">
        <v>1991</v>
      </c>
      <c r="F392" s="2">
        <v>1995</v>
      </c>
      <c r="G392" s="7"/>
      <c r="H392" s="7"/>
      <c r="I392" s="7"/>
      <c r="J392" s="7"/>
    </row>
    <row r="393" spans="1:12" ht="12.75" customHeight="1">
      <c r="A393" s="12">
        <v>2</v>
      </c>
      <c r="B393" s="2">
        <v>691</v>
      </c>
      <c r="C393" s="7" t="s">
        <v>51</v>
      </c>
      <c r="D393" s="7" t="s">
        <v>3</v>
      </c>
      <c r="E393" s="2">
        <v>2013</v>
      </c>
      <c r="F393" s="2">
        <v>2017</v>
      </c>
      <c r="J393" s="7"/>
      <c r="K393" s="7"/>
      <c r="L393" s="7"/>
    </row>
    <row r="394" spans="1:10" ht="12.75" customHeight="1">
      <c r="A394" s="12">
        <v>3</v>
      </c>
      <c r="B394" s="2">
        <v>660</v>
      </c>
      <c r="C394" s="7" t="s">
        <v>269</v>
      </c>
      <c r="D394" s="7" t="s">
        <v>3</v>
      </c>
      <c r="E394" s="2">
        <v>1972</v>
      </c>
      <c r="F394" s="2">
        <v>1976</v>
      </c>
      <c r="G394" s="7"/>
      <c r="H394" s="7"/>
      <c r="I394" s="7"/>
      <c r="J394" s="7"/>
    </row>
    <row r="395" spans="1:10" ht="12.75" customHeight="1">
      <c r="A395" s="12">
        <v>4</v>
      </c>
      <c r="B395" s="2">
        <v>615</v>
      </c>
      <c r="C395" s="7" t="s">
        <v>272</v>
      </c>
      <c r="D395" s="7" t="s">
        <v>5</v>
      </c>
      <c r="E395" s="2">
        <v>2006</v>
      </c>
      <c r="F395" s="2">
        <v>2010</v>
      </c>
      <c r="G395" s="7"/>
      <c r="H395" s="7"/>
      <c r="I395" s="7"/>
      <c r="J395" s="7"/>
    </row>
    <row r="396" spans="1:10" ht="12.75" customHeight="1">
      <c r="A396" s="12">
        <v>5</v>
      </c>
      <c r="B396" s="2">
        <v>611</v>
      </c>
      <c r="C396" s="7" t="s">
        <v>233</v>
      </c>
      <c r="D396" s="7" t="s">
        <v>2</v>
      </c>
      <c r="E396" s="2">
        <v>1995</v>
      </c>
      <c r="F396" s="2">
        <v>1999</v>
      </c>
      <c r="G396" s="7"/>
      <c r="H396" s="7"/>
      <c r="I396" s="7"/>
      <c r="J396" s="7"/>
    </row>
    <row r="397" spans="1:10" ht="12.75" customHeight="1">
      <c r="A397" s="12">
        <v>6</v>
      </c>
      <c r="B397" s="2">
        <v>577</v>
      </c>
      <c r="C397" s="7" t="s">
        <v>253</v>
      </c>
      <c r="D397" s="7" t="s">
        <v>4</v>
      </c>
      <c r="E397" s="2">
        <v>1983</v>
      </c>
      <c r="F397" s="2">
        <v>1987</v>
      </c>
      <c r="G397" s="7"/>
      <c r="H397" s="7"/>
      <c r="I397" s="7"/>
      <c r="J397" s="7"/>
    </row>
    <row r="398" spans="1:10" ht="12.75" customHeight="1">
      <c r="A398" s="12">
        <v>7</v>
      </c>
      <c r="B398" s="2">
        <v>575</v>
      </c>
      <c r="C398" s="7" t="s">
        <v>938</v>
      </c>
      <c r="D398" s="7" t="s">
        <v>42</v>
      </c>
      <c r="E398" s="2">
        <v>2002</v>
      </c>
      <c r="F398" s="2">
        <v>2005</v>
      </c>
      <c r="G398" s="7"/>
      <c r="H398" s="7"/>
      <c r="I398" s="7"/>
      <c r="J398" s="7"/>
    </row>
    <row r="399" spans="1:10" ht="12.75" customHeight="1">
      <c r="A399" s="12">
        <v>7</v>
      </c>
      <c r="B399" s="2">
        <v>575</v>
      </c>
      <c r="C399" s="7" t="s">
        <v>250</v>
      </c>
      <c r="D399" s="7" t="s">
        <v>4</v>
      </c>
      <c r="E399" s="2">
        <v>2007</v>
      </c>
      <c r="F399" s="2">
        <v>2011</v>
      </c>
      <c r="G399" s="7"/>
      <c r="H399" s="7"/>
      <c r="I399" s="7"/>
      <c r="J399" s="7"/>
    </row>
    <row r="400" spans="1:10" ht="12.75" customHeight="1">
      <c r="A400" s="12">
        <v>9</v>
      </c>
      <c r="B400" s="2">
        <v>558</v>
      </c>
      <c r="C400" s="7" t="s">
        <v>247</v>
      </c>
      <c r="D400" s="7" t="s">
        <v>0</v>
      </c>
      <c r="E400" s="2">
        <v>1991</v>
      </c>
      <c r="F400" s="2">
        <v>1995</v>
      </c>
      <c r="G400" s="7"/>
      <c r="H400" s="7"/>
      <c r="I400" s="7"/>
      <c r="J400" s="7"/>
    </row>
    <row r="401" spans="1:11" ht="12.75" customHeight="1">
      <c r="A401" s="12">
        <v>10</v>
      </c>
      <c r="B401" s="2">
        <v>556</v>
      </c>
      <c r="C401" s="7" t="s">
        <v>229</v>
      </c>
      <c r="D401" s="7" t="s">
        <v>6</v>
      </c>
      <c r="E401" s="2">
        <v>2014</v>
      </c>
      <c r="F401" s="2">
        <v>2018</v>
      </c>
      <c r="J401" s="7"/>
      <c r="K401" s="7"/>
    </row>
    <row r="402" spans="1:11" ht="12.75" customHeight="1">
      <c r="A402" s="12"/>
      <c r="K402" s="7"/>
    </row>
    <row r="403" spans="1:11" ht="12.75" customHeight="1">
      <c r="A403" s="12"/>
      <c r="B403" s="70">
        <f>J403+K403</f>
        <v>281</v>
      </c>
      <c r="C403" s="8" t="s">
        <v>1227</v>
      </c>
      <c r="D403" s="8" t="s">
        <v>2</v>
      </c>
      <c r="E403" s="10">
        <v>2018</v>
      </c>
      <c r="F403" s="10">
        <v>2021</v>
      </c>
      <c r="J403" s="7">
        <v>281</v>
      </c>
      <c r="K403" s="7"/>
    </row>
    <row r="404" ht="12.75" customHeight="1"/>
    <row r="405" spans="1:11" ht="12.75" customHeight="1">
      <c r="A405" s="5" t="s">
        <v>1395</v>
      </c>
      <c r="D405" s="4"/>
      <c r="E405" s="6"/>
      <c r="F405" s="6"/>
      <c r="G405" s="7"/>
      <c r="H405" s="7"/>
      <c r="I405" s="7"/>
      <c r="J405" s="7"/>
      <c r="K405" s="7"/>
    </row>
    <row r="406" spans="1:11" ht="12.75" customHeight="1">
      <c r="A406" s="35" t="s">
        <v>230</v>
      </c>
      <c r="D406" s="4"/>
      <c r="E406" s="6"/>
      <c r="F406" s="6"/>
      <c r="G406" s="7"/>
      <c r="H406" s="7"/>
      <c r="I406" s="7"/>
      <c r="J406" s="7"/>
      <c r="K406" s="7"/>
    </row>
    <row r="407" spans="2:11" ht="12.75" customHeight="1">
      <c r="B407" s="6" t="s">
        <v>232</v>
      </c>
      <c r="C407" s="22" t="s">
        <v>43</v>
      </c>
      <c r="D407" s="25" t="s">
        <v>14</v>
      </c>
      <c r="E407" s="23" t="s">
        <v>44</v>
      </c>
      <c r="F407" s="23" t="s">
        <v>45</v>
      </c>
      <c r="G407" s="23" t="s">
        <v>231</v>
      </c>
      <c r="H407" s="23" t="s">
        <v>110</v>
      </c>
      <c r="I407" s="7"/>
      <c r="J407" s="7"/>
      <c r="K407" s="7"/>
    </row>
    <row r="408" spans="1:11" ht="12.75" customHeight="1">
      <c r="A408" s="12">
        <v>1</v>
      </c>
      <c r="B408" s="49">
        <f>H408/G408</f>
        <v>7.612244897959184</v>
      </c>
      <c r="C408" s="7" t="s">
        <v>58</v>
      </c>
      <c r="D408" s="7" t="s">
        <v>4</v>
      </c>
      <c r="E408" s="2">
        <v>2012</v>
      </c>
      <c r="F408" s="2">
        <v>2015</v>
      </c>
      <c r="G408" s="2">
        <v>392</v>
      </c>
      <c r="H408" s="2">
        <v>2984</v>
      </c>
      <c r="I408" s="7"/>
      <c r="J408" s="7"/>
      <c r="K408" s="7"/>
    </row>
    <row r="409" spans="1:11" ht="12.75" customHeight="1">
      <c r="A409" s="12">
        <v>2</v>
      </c>
      <c r="B409" s="49">
        <f>H409/G409</f>
        <v>7.523131672597865</v>
      </c>
      <c r="C409" s="7" t="s">
        <v>315</v>
      </c>
      <c r="D409" s="7" t="s">
        <v>4</v>
      </c>
      <c r="E409" s="2">
        <v>2009</v>
      </c>
      <c r="F409" s="2">
        <v>2012</v>
      </c>
      <c r="G409" s="2">
        <v>281</v>
      </c>
      <c r="H409" s="2">
        <v>2114</v>
      </c>
      <c r="I409" s="7"/>
      <c r="J409" s="7"/>
      <c r="K409" s="7"/>
    </row>
    <row r="410" spans="1:11" ht="12.75" customHeight="1">
      <c r="A410" s="12">
        <v>3</v>
      </c>
      <c r="B410" s="49">
        <f>H410/G410</f>
        <v>7.515151515151516</v>
      </c>
      <c r="C410" s="7" t="s">
        <v>255</v>
      </c>
      <c r="D410" s="7" t="s">
        <v>5</v>
      </c>
      <c r="E410" s="2">
        <v>2010</v>
      </c>
      <c r="F410" s="2">
        <v>2013</v>
      </c>
      <c r="G410" s="2">
        <v>297</v>
      </c>
      <c r="H410" s="2">
        <v>2232</v>
      </c>
      <c r="I410" s="7"/>
      <c r="J410" s="7"/>
      <c r="K410" s="7"/>
    </row>
    <row r="411" spans="1:11" ht="12.75" customHeight="1">
      <c r="A411" s="12">
        <v>4</v>
      </c>
      <c r="B411" s="49">
        <v>7.46</v>
      </c>
      <c r="C411" s="7" t="s">
        <v>90</v>
      </c>
      <c r="D411" s="7" t="s">
        <v>0</v>
      </c>
      <c r="E411" s="2">
        <v>1996</v>
      </c>
      <c r="F411" s="2">
        <v>1999</v>
      </c>
      <c r="G411" s="55"/>
      <c r="H411" s="2">
        <v>3438</v>
      </c>
      <c r="I411" s="7"/>
      <c r="J411" s="7"/>
      <c r="K411" s="7"/>
    </row>
    <row r="412" spans="1:11" ht="12.75" customHeight="1">
      <c r="A412" s="12">
        <v>5</v>
      </c>
      <c r="B412" s="75">
        <f>H412/G412</f>
        <v>7.387900355871886</v>
      </c>
      <c r="C412" s="8" t="s">
        <v>1227</v>
      </c>
      <c r="D412" s="8" t="s">
        <v>2</v>
      </c>
      <c r="E412" s="10">
        <v>2018</v>
      </c>
      <c r="F412" s="10">
        <v>2021</v>
      </c>
      <c r="G412" s="10">
        <v>281</v>
      </c>
      <c r="H412" s="10">
        <v>2076</v>
      </c>
      <c r="I412" s="7"/>
      <c r="J412" s="7"/>
      <c r="K412" s="7"/>
    </row>
    <row r="413" spans="1:11" ht="12.75" customHeight="1">
      <c r="A413" s="12">
        <v>6</v>
      </c>
      <c r="B413" s="49">
        <f>H413/G413</f>
        <v>7.068322981366459</v>
      </c>
      <c r="C413" s="7" t="s">
        <v>84</v>
      </c>
      <c r="D413" s="7" t="s">
        <v>2</v>
      </c>
      <c r="E413" s="2">
        <v>2002</v>
      </c>
      <c r="F413" s="2">
        <v>2005</v>
      </c>
      <c r="G413" s="2">
        <v>322</v>
      </c>
      <c r="H413" s="2">
        <v>2276</v>
      </c>
      <c r="I413" s="7"/>
      <c r="J413" s="7"/>
      <c r="K413" s="7"/>
    </row>
    <row r="414" spans="1:11" ht="12.75" customHeight="1">
      <c r="A414" s="12">
        <v>7</v>
      </c>
      <c r="B414" s="49">
        <f>H414/G414</f>
        <v>6.980869565217391</v>
      </c>
      <c r="C414" s="7" t="s">
        <v>250</v>
      </c>
      <c r="D414" s="7" t="s">
        <v>4</v>
      </c>
      <c r="E414" s="2">
        <v>2007</v>
      </c>
      <c r="F414" s="2">
        <v>2011</v>
      </c>
      <c r="G414" s="2">
        <v>575</v>
      </c>
      <c r="H414" s="2">
        <v>4014</v>
      </c>
      <c r="I414" s="7"/>
      <c r="J414" s="7"/>
      <c r="K414" s="7"/>
    </row>
    <row r="415" spans="1:11" ht="12.75" customHeight="1">
      <c r="A415" s="12">
        <v>8</v>
      </c>
      <c r="B415" s="49">
        <v>6.9</v>
      </c>
      <c r="C415" s="7" t="s">
        <v>74</v>
      </c>
      <c r="D415" s="7" t="s">
        <v>0</v>
      </c>
      <c r="E415" s="2">
        <v>2000</v>
      </c>
      <c r="F415" s="2">
        <v>2007</v>
      </c>
      <c r="G415" s="55"/>
      <c r="H415" s="2">
        <v>3069</v>
      </c>
      <c r="I415" s="7"/>
      <c r="J415" s="7"/>
      <c r="K415" s="7"/>
    </row>
    <row r="416" spans="1:11" ht="12.75" customHeight="1">
      <c r="A416" s="12">
        <v>9</v>
      </c>
      <c r="B416" s="49">
        <v>6.73</v>
      </c>
      <c r="C416" s="7" t="s">
        <v>235</v>
      </c>
      <c r="D416" s="7" t="s">
        <v>0</v>
      </c>
      <c r="E416" s="2">
        <v>1993</v>
      </c>
      <c r="F416" s="2">
        <v>1997</v>
      </c>
      <c r="G416" s="55"/>
      <c r="H416" s="2">
        <v>3285</v>
      </c>
      <c r="I416" s="7"/>
      <c r="J416" s="7"/>
      <c r="K416" s="7"/>
    </row>
    <row r="417" spans="1:11" ht="12.75" customHeight="1">
      <c r="A417" s="12">
        <v>10</v>
      </c>
      <c r="B417" s="49">
        <f>H417/G417</f>
        <v>6.727891156462585</v>
      </c>
      <c r="C417" s="7" t="s">
        <v>627</v>
      </c>
      <c r="D417" s="7" t="s">
        <v>5</v>
      </c>
      <c r="E417" s="2">
        <v>2015</v>
      </c>
      <c r="F417" s="2">
        <v>2018</v>
      </c>
      <c r="G417" s="2">
        <v>294</v>
      </c>
      <c r="H417" s="2">
        <v>1978</v>
      </c>
      <c r="I417" s="1" t="s">
        <v>1135</v>
      </c>
      <c r="J417" s="7"/>
      <c r="K417" s="7"/>
    </row>
    <row r="418" spans="1:11" ht="12.75" customHeight="1">
      <c r="A418" s="12">
        <v>11</v>
      </c>
      <c r="B418" s="49">
        <f>H418/G418</f>
        <v>6.687397708674305</v>
      </c>
      <c r="C418" s="7" t="s">
        <v>233</v>
      </c>
      <c r="D418" s="7" t="s">
        <v>2</v>
      </c>
      <c r="E418" s="2">
        <v>1995</v>
      </c>
      <c r="F418" s="2">
        <v>1999</v>
      </c>
      <c r="G418" s="2">
        <v>611</v>
      </c>
      <c r="H418" s="2">
        <v>4086</v>
      </c>
      <c r="I418" s="7"/>
      <c r="J418" s="7"/>
      <c r="K418" s="7"/>
    </row>
    <row r="419" spans="1:11" ht="12.75" customHeight="1">
      <c r="A419" s="12">
        <v>12</v>
      </c>
      <c r="B419" s="49">
        <f>H419/G419</f>
        <v>6.645161290322581</v>
      </c>
      <c r="C419" s="7" t="s">
        <v>75</v>
      </c>
      <c r="D419" s="7" t="s">
        <v>5</v>
      </c>
      <c r="E419" s="2">
        <v>1991</v>
      </c>
      <c r="F419" s="2">
        <v>1995</v>
      </c>
      <c r="G419" s="2">
        <v>713</v>
      </c>
      <c r="H419" s="2">
        <v>4738</v>
      </c>
      <c r="I419" s="7"/>
      <c r="J419" s="7"/>
      <c r="K419" s="7"/>
    </row>
    <row r="420" spans="1:11" ht="12.75" customHeight="1">
      <c r="A420" s="12">
        <v>13</v>
      </c>
      <c r="B420" s="49">
        <f>H420/G420</f>
        <v>6.597864768683274</v>
      </c>
      <c r="C420" s="7" t="s">
        <v>418</v>
      </c>
      <c r="D420" s="7" t="s">
        <v>0</v>
      </c>
      <c r="E420" s="2">
        <v>2014</v>
      </c>
      <c r="F420" s="2">
        <v>2018</v>
      </c>
      <c r="G420" s="2">
        <v>281</v>
      </c>
      <c r="H420" s="2">
        <v>1854</v>
      </c>
      <c r="I420" s="7"/>
      <c r="J420" s="7"/>
      <c r="K420" s="7"/>
    </row>
    <row r="421" spans="1:11" ht="12.75" customHeight="1">
      <c r="A421" s="12">
        <v>14</v>
      </c>
      <c r="B421" s="49">
        <v>6.56</v>
      </c>
      <c r="C421" s="7" t="s">
        <v>253</v>
      </c>
      <c r="D421" s="7" t="s">
        <v>4</v>
      </c>
      <c r="E421" s="2">
        <v>1983</v>
      </c>
      <c r="F421" s="2">
        <v>1987</v>
      </c>
      <c r="G421" s="2">
        <v>577</v>
      </c>
      <c r="H421" s="55"/>
      <c r="I421" s="7"/>
      <c r="J421" s="7"/>
      <c r="K421" s="7"/>
    </row>
    <row r="422" spans="1:11" ht="12.75" customHeight="1">
      <c r="A422" s="12">
        <v>15</v>
      </c>
      <c r="B422" s="49">
        <v>6.55</v>
      </c>
      <c r="C422" s="7" t="s">
        <v>268</v>
      </c>
      <c r="D422" s="7" t="s">
        <v>2</v>
      </c>
      <c r="E422" s="2">
        <v>1999</v>
      </c>
      <c r="F422" s="2">
        <v>2003</v>
      </c>
      <c r="G422" s="55"/>
      <c r="H422" s="2">
        <v>2365</v>
      </c>
      <c r="I422" s="7"/>
      <c r="J422" s="7"/>
      <c r="K422" s="7"/>
    </row>
    <row r="423" spans="1:11" ht="12.75" customHeight="1">
      <c r="A423" s="12"/>
      <c r="B423" s="49">
        <f>H423/G423</f>
        <v>6.543478260869565</v>
      </c>
      <c r="C423" s="7" t="s">
        <v>238</v>
      </c>
      <c r="D423" s="7" t="s">
        <v>3</v>
      </c>
      <c r="E423" s="2">
        <v>2002</v>
      </c>
      <c r="F423" s="2">
        <v>2005</v>
      </c>
      <c r="G423" s="2">
        <v>506</v>
      </c>
      <c r="H423" s="2">
        <v>3311</v>
      </c>
      <c r="I423" s="7"/>
      <c r="J423" s="7"/>
      <c r="K423" s="7"/>
    </row>
    <row r="424" ht="12.75" customHeight="1"/>
    <row r="425" spans="1:10" ht="12.75" customHeight="1">
      <c r="A425" s="5" t="s">
        <v>1389</v>
      </c>
      <c r="D425" s="4"/>
      <c r="E425" s="6"/>
      <c r="F425" s="6"/>
      <c r="G425" s="7"/>
      <c r="H425" s="7"/>
      <c r="I425" s="7"/>
      <c r="J425" s="7"/>
    </row>
    <row r="426" spans="2:10" ht="12.75" customHeight="1">
      <c r="B426" s="6" t="s">
        <v>50</v>
      </c>
      <c r="C426" s="22" t="s">
        <v>43</v>
      </c>
      <c r="D426" s="25" t="s">
        <v>14</v>
      </c>
      <c r="E426" s="23" t="s">
        <v>44</v>
      </c>
      <c r="F426" s="23" t="s">
        <v>45</v>
      </c>
      <c r="G426" s="7"/>
      <c r="H426" s="7"/>
      <c r="I426" s="7"/>
      <c r="J426" s="7"/>
    </row>
    <row r="427" spans="1:10" ht="12.75" customHeight="1">
      <c r="A427" s="12">
        <v>1</v>
      </c>
      <c r="B427" s="2">
        <v>42</v>
      </c>
      <c r="C427" s="7" t="s">
        <v>58</v>
      </c>
      <c r="D427" s="7" t="s">
        <v>4</v>
      </c>
      <c r="E427" s="2">
        <v>2012</v>
      </c>
      <c r="F427" s="2">
        <v>2015</v>
      </c>
      <c r="G427" s="7"/>
      <c r="H427" s="7"/>
      <c r="I427" s="7"/>
      <c r="J427" s="7"/>
    </row>
    <row r="428" spans="1:10" ht="12.75" customHeight="1">
      <c r="A428" s="12">
        <v>2</v>
      </c>
      <c r="B428" s="2">
        <v>39</v>
      </c>
      <c r="C428" s="7" t="s">
        <v>75</v>
      </c>
      <c r="D428" s="7" t="s">
        <v>5</v>
      </c>
      <c r="E428" s="2">
        <v>1991</v>
      </c>
      <c r="F428" s="2">
        <v>1995</v>
      </c>
      <c r="G428" s="7"/>
      <c r="H428" s="7"/>
      <c r="I428" s="7"/>
      <c r="J428" s="7"/>
    </row>
    <row r="429" spans="1:10" ht="12.75" customHeight="1">
      <c r="A429" s="12">
        <v>3</v>
      </c>
      <c r="B429" s="2">
        <v>30</v>
      </c>
      <c r="C429" s="7" t="s">
        <v>74</v>
      </c>
      <c r="D429" s="7" t="s">
        <v>927</v>
      </c>
      <c r="E429" s="2">
        <v>2000</v>
      </c>
      <c r="F429" s="2">
        <v>2007</v>
      </c>
      <c r="G429" s="7"/>
      <c r="H429" s="7"/>
      <c r="I429" s="7"/>
      <c r="J429" s="7"/>
    </row>
    <row r="430" spans="1:10" ht="12.75" customHeight="1">
      <c r="A430" s="12">
        <v>4</v>
      </c>
      <c r="B430" s="2">
        <v>29</v>
      </c>
      <c r="C430" s="7" t="s">
        <v>90</v>
      </c>
      <c r="D430" s="7" t="s">
        <v>0</v>
      </c>
      <c r="E430" s="2">
        <v>1996</v>
      </c>
      <c r="F430" s="2">
        <v>1999</v>
      </c>
      <c r="G430" s="7"/>
      <c r="H430" s="7"/>
      <c r="I430" s="7"/>
      <c r="J430" s="7"/>
    </row>
    <row r="431" spans="1:10" ht="12.75" customHeight="1">
      <c r="A431" s="12">
        <v>4</v>
      </c>
      <c r="B431" s="85">
        <v>29</v>
      </c>
      <c r="C431" s="7" t="s">
        <v>250</v>
      </c>
      <c r="D431" s="7" t="s">
        <v>4</v>
      </c>
      <c r="E431" s="2">
        <v>2007</v>
      </c>
      <c r="F431" s="2">
        <v>2011</v>
      </c>
      <c r="G431" s="7"/>
      <c r="H431" s="7"/>
      <c r="I431" s="7"/>
      <c r="J431" s="7"/>
    </row>
    <row r="432" spans="1:10" ht="12.75" customHeight="1">
      <c r="A432" s="12">
        <v>6</v>
      </c>
      <c r="B432" s="2">
        <v>28</v>
      </c>
      <c r="C432" s="7" t="s">
        <v>235</v>
      </c>
      <c r="D432" s="7" t="s">
        <v>0</v>
      </c>
      <c r="E432" s="2">
        <v>1993</v>
      </c>
      <c r="F432" s="2">
        <v>1997</v>
      </c>
      <c r="G432" s="7"/>
      <c r="H432" s="7"/>
      <c r="I432" s="7"/>
      <c r="J432" s="7"/>
    </row>
    <row r="433" spans="1:11" ht="12.75" customHeight="1">
      <c r="A433" s="12">
        <v>6</v>
      </c>
      <c r="B433" s="2">
        <v>28</v>
      </c>
      <c r="C433" s="7" t="s">
        <v>51</v>
      </c>
      <c r="D433" s="7" t="s">
        <v>3</v>
      </c>
      <c r="E433" s="2">
        <v>2013</v>
      </c>
      <c r="F433" s="2">
        <v>2017</v>
      </c>
      <c r="J433" s="7"/>
      <c r="K433" s="7"/>
    </row>
    <row r="434" spans="1:10" ht="12.75" customHeight="1">
      <c r="A434" s="12">
        <v>8</v>
      </c>
      <c r="B434" s="2">
        <v>27</v>
      </c>
      <c r="C434" s="7" t="s">
        <v>249</v>
      </c>
      <c r="D434" s="7" t="s">
        <v>4</v>
      </c>
      <c r="E434" s="2">
        <v>1987</v>
      </c>
      <c r="F434" s="2">
        <v>1990</v>
      </c>
      <c r="G434" s="7"/>
      <c r="H434" s="7"/>
      <c r="I434" s="7"/>
      <c r="J434" s="7"/>
    </row>
    <row r="435" spans="1:10" ht="12.75" customHeight="1">
      <c r="A435" s="12">
        <v>9</v>
      </c>
      <c r="B435" s="2">
        <v>24</v>
      </c>
      <c r="C435" s="7" t="s">
        <v>246</v>
      </c>
      <c r="D435" s="7" t="s">
        <v>0</v>
      </c>
      <c r="E435" s="2">
        <v>1981</v>
      </c>
      <c r="F435" s="2">
        <v>1984</v>
      </c>
      <c r="G435" s="7"/>
      <c r="H435" s="7"/>
      <c r="I435" s="7"/>
      <c r="J435" s="7"/>
    </row>
    <row r="436" spans="1:10" ht="12.75" customHeight="1">
      <c r="A436" s="12">
        <v>9</v>
      </c>
      <c r="B436" s="2">
        <v>24</v>
      </c>
      <c r="C436" s="7" t="s">
        <v>148</v>
      </c>
      <c r="D436" s="7" t="s">
        <v>928</v>
      </c>
      <c r="E436" s="2">
        <v>1996</v>
      </c>
      <c r="F436" s="2">
        <v>2001</v>
      </c>
      <c r="G436" s="7"/>
      <c r="H436" s="7"/>
      <c r="I436" s="7"/>
      <c r="J436" s="7"/>
    </row>
    <row r="437" spans="1:10" ht="12.75" customHeight="1">
      <c r="A437" s="12">
        <v>11</v>
      </c>
      <c r="B437" s="2">
        <v>23</v>
      </c>
      <c r="C437" s="7" t="s">
        <v>272</v>
      </c>
      <c r="D437" s="7" t="s">
        <v>5</v>
      </c>
      <c r="E437" s="2">
        <v>2006</v>
      </c>
      <c r="F437" s="2">
        <v>2010</v>
      </c>
      <c r="G437" s="7"/>
      <c r="H437" s="7"/>
      <c r="I437" s="7"/>
      <c r="J437" s="7"/>
    </row>
    <row r="438" spans="1:10" ht="12.75" customHeight="1">
      <c r="A438" s="12">
        <v>12</v>
      </c>
      <c r="B438" s="2">
        <v>22</v>
      </c>
      <c r="C438" s="7" t="s">
        <v>269</v>
      </c>
      <c r="D438" s="7" t="s">
        <v>3</v>
      </c>
      <c r="E438" s="2">
        <v>1972</v>
      </c>
      <c r="F438" s="2">
        <v>1976</v>
      </c>
      <c r="G438" s="7"/>
      <c r="H438" s="7"/>
      <c r="I438" s="7"/>
      <c r="J438" s="7"/>
    </row>
    <row r="439" spans="1:11" ht="12.75" customHeight="1">
      <c r="A439" s="12">
        <v>12</v>
      </c>
      <c r="B439" s="2">
        <v>22</v>
      </c>
      <c r="C439" s="7" t="s">
        <v>229</v>
      </c>
      <c r="D439" s="7" t="s">
        <v>6</v>
      </c>
      <c r="E439" s="2">
        <v>2014</v>
      </c>
      <c r="F439" s="2">
        <v>2018</v>
      </c>
      <c r="J439" s="7"/>
      <c r="K439" s="7"/>
    </row>
    <row r="440" spans="1:10" ht="12.75" customHeight="1">
      <c r="A440" s="12">
        <v>14</v>
      </c>
      <c r="B440" s="2">
        <v>20</v>
      </c>
      <c r="C440" s="7" t="s">
        <v>263</v>
      </c>
      <c r="D440" s="7" t="s">
        <v>2</v>
      </c>
      <c r="E440" s="2">
        <v>1985</v>
      </c>
      <c r="F440" s="2">
        <v>1989</v>
      </c>
      <c r="G440" s="7"/>
      <c r="H440" s="7"/>
      <c r="I440" s="7"/>
      <c r="J440" s="7"/>
    </row>
    <row r="441" spans="1:10" ht="12.75" customHeight="1">
      <c r="A441" s="12">
        <v>14</v>
      </c>
      <c r="B441" s="2">
        <v>20</v>
      </c>
      <c r="C441" s="7" t="s">
        <v>287</v>
      </c>
      <c r="D441" s="7" t="s">
        <v>3</v>
      </c>
      <c r="E441" s="2">
        <v>1996</v>
      </c>
      <c r="F441" s="2">
        <v>2000</v>
      </c>
      <c r="G441" s="7"/>
      <c r="H441" s="7"/>
      <c r="I441" s="7"/>
      <c r="J441" s="7"/>
    </row>
    <row r="442" spans="1:10" ht="12.75" customHeight="1">
      <c r="A442" s="12">
        <v>14</v>
      </c>
      <c r="B442" s="2">
        <v>20</v>
      </c>
      <c r="C442" s="7" t="s">
        <v>238</v>
      </c>
      <c r="D442" s="7" t="s">
        <v>3</v>
      </c>
      <c r="E442" s="2">
        <v>2002</v>
      </c>
      <c r="F442" s="2">
        <v>2005</v>
      </c>
      <c r="G442" s="7"/>
      <c r="H442" s="7"/>
      <c r="I442" s="7"/>
      <c r="J442" s="7"/>
    </row>
    <row r="443" spans="1:10" ht="12.75" customHeight="1">
      <c r="A443" s="12">
        <v>14</v>
      </c>
      <c r="B443" s="2">
        <v>20</v>
      </c>
      <c r="C443" s="7" t="s">
        <v>939</v>
      </c>
      <c r="D443" s="7" t="s">
        <v>4</v>
      </c>
      <c r="E443" s="2">
        <v>2009</v>
      </c>
      <c r="F443" s="2">
        <v>2012</v>
      </c>
      <c r="G443" s="7"/>
      <c r="H443" s="7"/>
      <c r="I443" s="7"/>
      <c r="J443" s="7"/>
    </row>
    <row r="444" spans="1:10" ht="12.75" customHeight="1">
      <c r="A444" s="12"/>
      <c r="B444" s="2"/>
      <c r="C444" s="7"/>
      <c r="D444" s="7"/>
      <c r="E444" s="2"/>
      <c r="F444" s="2"/>
      <c r="G444" s="7"/>
      <c r="H444" s="7"/>
      <c r="I444" s="7"/>
      <c r="J444" s="7"/>
    </row>
    <row r="445" spans="1:11" ht="12.75" customHeight="1">
      <c r="A445" s="12"/>
      <c r="B445" s="70">
        <f>J445+K445</f>
        <v>14</v>
      </c>
      <c r="C445" s="8" t="s">
        <v>1250</v>
      </c>
      <c r="D445" s="8" t="s">
        <v>4</v>
      </c>
      <c r="E445" s="10">
        <v>2016</v>
      </c>
      <c r="F445" s="10">
        <v>2021</v>
      </c>
      <c r="G445" s="7"/>
      <c r="H445" s="7"/>
      <c r="I445" s="7"/>
      <c r="J445" s="7">
        <v>14</v>
      </c>
      <c r="K445" s="7"/>
    </row>
    <row r="446" spans="1:11" ht="12.75" customHeight="1">
      <c r="A446" s="12"/>
      <c r="B446" s="70">
        <f>J446+K446</f>
        <v>12</v>
      </c>
      <c r="C446" s="8" t="s">
        <v>1227</v>
      </c>
      <c r="D446" s="8" t="s">
        <v>2</v>
      </c>
      <c r="E446" s="10">
        <v>2018</v>
      </c>
      <c r="F446" s="10">
        <v>2021</v>
      </c>
      <c r="J446" s="7">
        <v>12</v>
      </c>
      <c r="K446" s="7"/>
    </row>
    <row r="447" ht="12.75" customHeight="1"/>
    <row r="448" spans="1:9" ht="12.75" customHeight="1">
      <c r="A448" s="36" t="s">
        <v>323</v>
      </c>
      <c r="B448" s="39"/>
      <c r="C448" s="39"/>
      <c r="D448" s="39"/>
      <c r="E448" s="39"/>
      <c r="F448" s="39"/>
      <c r="G448" s="39"/>
      <c r="H448" s="39"/>
      <c r="I448" s="39"/>
    </row>
    <row r="449" ht="12.75" customHeight="1"/>
    <row r="450" spans="1:10" ht="12.75" customHeight="1">
      <c r="A450" s="5" t="s">
        <v>1390</v>
      </c>
      <c r="D450" s="4"/>
      <c r="E450" s="6"/>
      <c r="F450" s="6"/>
      <c r="G450" s="7"/>
      <c r="H450" s="7"/>
      <c r="I450" s="7"/>
      <c r="J450" s="7"/>
    </row>
    <row r="451" spans="2:10" ht="12.75" customHeight="1">
      <c r="B451" s="6" t="s">
        <v>110</v>
      </c>
      <c r="C451" s="22" t="s">
        <v>43</v>
      </c>
      <c r="D451" s="25" t="s">
        <v>14</v>
      </c>
      <c r="E451" s="23" t="s">
        <v>44</v>
      </c>
      <c r="F451" s="23" t="s">
        <v>45</v>
      </c>
      <c r="G451" s="7"/>
      <c r="H451" s="7"/>
      <c r="I451" s="7"/>
      <c r="J451" s="7"/>
    </row>
    <row r="452" spans="1:12" ht="12.75" customHeight="1">
      <c r="A452" s="12">
        <v>1</v>
      </c>
      <c r="B452" s="2">
        <v>2961</v>
      </c>
      <c r="C452" s="7" t="s">
        <v>326</v>
      </c>
      <c r="D452" s="7" t="s">
        <v>2</v>
      </c>
      <c r="E452" s="2">
        <v>2013</v>
      </c>
      <c r="F452" s="2">
        <v>2017</v>
      </c>
      <c r="H452" s="7"/>
      <c r="I452" s="7"/>
      <c r="J452" s="7"/>
      <c r="K452" s="7"/>
      <c r="L452" s="7"/>
    </row>
    <row r="453" spans="1:12" ht="12.75" customHeight="1">
      <c r="A453" s="12">
        <v>2</v>
      </c>
      <c r="B453" s="2">
        <v>2907</v>
      </c>
      <c r="C453" s="7" t="s">
        <v>335</v>
      </c>
      <c r="D453" s="7" t="s">
        <v>3</v>
      </c>
      <c r="E453" s="2">
        <v>2013</v>
      </c>
      <c r="F453" s="2">
        <v>2017</v>
      </c>
      <c r="G453" s="7"/>
      <c r="H453" s="7"/>
      <c r="I453" s="7"/>
      <c r="J453" s="7"/>
      <c r="K453" s="7"/>
      <c r="L453" s="7"/>
    </row>
    <row r="454" spans="1:10" ht="12.75" customHeight="1">
      <c r="A454" s="12">
        <v>3</v>
      </c>
      <c r="B454" s="2">
        <v>2781</v>
      </c>
      <c r="C454" s="7" t="s">
        <v>339</v>
      </c>
      <c r="D454" s="7" t="s">
        <v>0</v>
      </c>
      <c r="E454" s="2">
        <v>1996</v>
      </c>
      <c r="F454" s="2">
        <v>2000</v>
      </c>
      <c r="G454" s="7"/>
      <c r="H454" s="7"/>
      <c r="I454" s="7"/>
      <c r="J454" s="7"/>
    </row>
    <row r="455" spans="1:10" ht="12.75" customHeight="1">
      <c r="A455" s="12">
        <v>4</v>
      </c>
      <c r="B455" s="2">
        <v>2655</v>
      </c>
      <c r="C455" s="7" t="s">
        <v>62</v>
      </c>
      <c r="D455" s="7" t="s">
        <v>3</v>
      </c>
      <c r="E455" s="2">
        <v>1972</v>
      </c>
      <c r="F455" s="2">
        <v>1975</v>
      </c>
      <c r="G455" s="7"/>
      <c r="H455" s="7"/>
      <c r="I455" s="7"/>
      <c r="J455" s="7"/>
    </row>
    <row r="456" spans="1:12" ht="12.75" customHeight="1">
      <c r="A456" s="12">
        <v>5</v>
      </c>
      <c r="B456" s="2">
        <v>2611</v>
      </c>
      <c r="C456" s="7" t="s">
        <v>60</v>
      </c>
      <c r="D456" s="7" t="s">
        <v>4</v>
      </c>
      <c r="E456" s="2">
        <v>1992</v>
      </c>
      <c r="F456" s="2">
        <v>1995</v>
      </c>
      <c r="G456" s="7"/>
      <c r="H456" s="7"/>
      <c r="I456" s="7"/>
      <c r="J456" s="7"/>
      <c r="L456" s="7"/>
    </row>
    <row r="457" spans="1:11" ht="12.75" customHeight="1">
      <c r="A457" s="12">
        <v>6</v>
      </c>
      <c r="B457" s="2">
        <v>2596</v>
      </c>
      <c r="C457" s="7" t="s">
        <v>1113</v>
      </c>
      <c r="D457" s="7" t="s">
        <v>4</v>
      </c>
      <c r="E457" s="2">
        <v>2015</v>
      </c>
      <c r="F457" s="2">
        <v>2019</v>
      </c>
      <c r="G457" s="7"/>
      <c r="H457" s="7"/>
      <c r="I457" s="7"/>
      <c r="J457" s="7"/>
      <c r="K457" s="7"/>
    </row>
    <row r="458" spans="1:10" ht="12.75" customHeight="1">
      <c r="A458" s="12">
        <v>7</v>
      </c>
      <c r="B458" s="2">
        <v>2579</v>
      </c>
      <c r="C458" s="7" t="s">
        <v>357</v>
      </c>
      <c r="D458" s="7" t="s">
        <v>6</v>
      </c>
      <c r="E458" s="2">
        <v>2009</v>
      </c>
      <c r="F458" s="2">
        <v>2014</v>
      </c>
      <c r="G458" s="7"/>
      <c r="H458" s="7"/>
      <c r="I458" s="7"/>
      <c r="J458" s="7"/>
    </row>
    <row r="459" spans="1:11" ht="12.75" customHeight="1">
      <c r="A459" s="12">
        <v>8</v>
      </c>
      <c r="B459" s="2">
        <v>2467</v>
      </c>
      <c r="C459" s="7" t="s">
        <v>390</v>
      </c>
      <c r="D459" s="7" t="s">
        <v>0</v>
      </c>
      <c r="E459" s="2">
        <v>2015</v>
      </c>
      <c r="F459" s="2">
        <v>2018</v>
      </c>
      <c r="G459" s="7"/>
      <c r="H459" s="7"/>
      <c r="I459" s="7"/>
      <c r="J459" s="7"/>
      <c r="K459" s="7"/>
    </row>
    <row r="460" spans="1:11" ht="12.75" customHeight="1">
      <c r="A460" s="12">
        <v>9</v>
      </c>
      <c r="B460" s="2">
        <v>2461</v>
      </c>
      <c r="C460" s="7" t="s">
        <v>360</v>
      </c>
      <c r="D460" s="7" t="s">
        <v>6</v>
      </c>
      <c r="E460" s="2">
        <v>2015</v>
      </c>
      <c r="F460" s="2">
        <v>2019</v>
      </c>
      <c r="G460" s="7"/>
      <c r="H460" s="7"/>
      <c r="I460" s="7"/>
      <c r="J460" s="7"/>
      <c r="K460" s="7"/>
    </row>
    <row r="461" spans="1:10" ht="12.75" customHeight="1">
      <c r="A461" s="12">
        <v>10</v>
      </c>
      <c r="B461" s="2">
        <v>2458</v>
      </c>
      <c r="C461" s="7" t="s">
        <v>381</v>
      </c>
      <c r="D461" s="7" t="s">
        <v>6</v>
      </c>
      <c r="E461" s="2">
        <v>2004</v>
      </c>
      <c r="F461" s="2">
        <v>2008</v>
      </c>
      <c r="G461" s="7"/>
      <c r="H461" s="7"/>
      <c r="I461" s="7"/>
      <c r="J461" s="7"/>
    </row>
    <row r="462" spans="1:11" ht="12.75" customHeight="1">
      <c r="A462" s="12">
        <v>11</v>
      </c>
      <c r="B462" s="2">
        <v>2431</v>
      </c>
      <c r="C462" s="7" t="s">
        <v>52</v>
      </c>
      <c r="D462" s="7" t="s">
        <v>6</v>
      </c>
      <c r="E462" s="2">
        <v>2013</v>
      </c>
      <c r="F462" s="2">
        <v>2017</v>
      </c>
      <c r="J462" s="7"/>
      <c r="K462" s="7"/>
    </row>
    <row r="463" spans="1:10" ht="12.75" customHeight="1">
      <c r="A463" s="12">
        <v>12</v>
      </c>
      <c r="B463" s="2">
        <v>2295</v>
      </c>
      <c r="C463" s="7" t="s">
        <v>366</v>
      </c>
      <c r="D463" s="7" t="s">
        <v>2</v>
      </c>
      <c r="E463" s="2">
        <v>1978</v>
      </c>
      <c r="F463" s="2">
        <v>1985</v>
      </c>
      <c r="G463" s="7"/>
      <c r="H463" s="7"/>
      <c r="I463" s="7"/>
      <c r="J463" s="7"/>
    </row>
    <row r="464" spans="1:10" ht="12.75" customHeight="1">
      <c r="A464" s="12">
        <v>13</v>
      </c>
      <c r="B464" s="2">
        <v>2236</v>
      </c>
      <c r="C464" s="7" t="s">
        <v>361</v>
      </c>
      <c r="D464" s="7" t="s">
        <v>2</v>
      </c>
      <c r="E464" s="2">
        <v>1990</v>
      </c>
      <c r="F464" s="2">
        <v>1994</v>
      </c>
      <c r="G464" s="7"/>
      <c r="H464" s="7"/>
      <c r="I464" s="7"/>
      <c r="J464" s="7"/>
    </row>
    <row r="465" spans="1:10" ht="12.75" customHeight="1">
      <c r="A465" s="12">
        <v>14</v>
      </c>
      <c r="B465" s="2">
        <v>2216</v>
      </c>
      <c r="C465" s="7" t="s">
        <v>644</v>
      </c>
      <c r="D465" s="7" t="s">
        <v>4</v>
      </c>
      <c r="E465" s="2">
        <v>1990</v>
      </c>
      <c r="F465" s="2">
        <v>1993</v>
      </c>
      <c r="G465" s="7"/>
      <c r="H465" s="7"/>
      <c r="I465" s="7"/>
      <c r="J465" s="7"/>
    </row>
    <row r="466" spans="1:10" ht="12.75" customHeight="1">
      <c r="A466" s="12">
        <v>15</v>
      </c>
      <c r="B466" s="2">
        <v>2206</v>
      </c>
      <c r="C466" s="7" t="s">
        <v>338</v>
      </c>
      <c r="D466" s="7" t="s">
        <v>0</v>
      </c>
      <c r="E466" s="2">
        <v>2008</v>
      </c>
      <c r="F466" s="2">
        <v>2012</v>
      </c>
      <c r="G466" s="7"/>
      <c r="H466" s="7"/>
      <c r="I466" s="7"/>
      <c r="J466" s="7"/>
    </row>
    <row r="467" spans="1:10" ht="12.75" customHeight="1">
      <c r="A467" s="12">
        <v>16</v>
      </c>
      <c r="B467" s="2">
        <v>2188</v>
      </c>
      <c r="C467" s="7" t="s">
        <v>334</v>
      </c>
      <c r="D467" s="7" t="s">
        <v>940</v>
      </c>
      <c r="E467" s="2">
        <v>1998</v>
      </c>
      <c r="F467" s="2">
        <v>2005</v>
      </c>
      <c r="G467" s="7"/>
      <c r="H467" s="7"/>
      <c r="I467" s="7"/>
      <c r="J467" s="7"/>
    </row>
    <row r="468" spans="1:10" ht="12.75" customHeight="1">
      <c r="A468" s="12">
        <v>17</v>
      </c>
      <c r="B468" s="2">
        <v>2171</v>
      </c>
      <c r="C468" s="7" t="s">
        <v>349</v>
      </c>
      <c r="D468" s="7" t="s">
        <v>4</v>
      </c>
      <c r="E468" s="2">
        <v>1985</v>
      </c>
      <c r="F468" s="2">
        <v>1989</v>
      </c>
      <c r="G468" s="7"/>
      <c r="H468" s="7"/>
      <c r="I468" s="7"/>
      <c r="J468" s="7"/>
    </row>
    <row r="469" spans="1:10" ht="12.75" customHeight="1">
      <c r="A469" s="12">
        <v>18</v>
      </c>
      <c r="B469" s="2">
        <v>2169</v>
      </c>
      <c r="C469" s="7" t="s">
        <v>69</v>
      </c>
      <c r="D469" s="7" t="s">
        <v>6</v>
      </c>
      <c r="E469" s="2">
        <v>1999</v>
      </c>
      <c r="F469" s="2">
        <v>2001</v>
      </c>
      <c r="G469" s="7"/>
      <c r="H469" s="7"/>
      <c r="I469" s="7"/>
      <c r="J469" s="7"/>
    </row>
    <row r="470" spans="1:10" ht="12.75" customHeight="1">
      <c r="A470" s="12">
        <v>19</v>
      </c>
      <c r="B470" s="2">
        <v>2120</v>
      </c>
      <c r="C470" s="7" t="s">
        <v>365</v>
      </c>
      <c r="D470" s="7" t="s">
        <v>2</v>
      </c>
      <c r="E470" s="2">
        <v>1987</v>
      </c>
      <c r="F470" s="2">
        <v>1990</v>
      </c>
      <c r="G470" s="7"/>
      <c r="H470" s="7"/>
      <c r="I470" s="7"/>
      <c r="J470" s="7"/>
    </row>
    <row r="471" spans="1:10" ht="12.75" customHeight="1">
      <c r="A471" s="12">
        <v>20</v>
      </c>
      <c r="B471" s="2">
        <v>2107</v>
      </c>
      <c r="C471" s="7" t="s">
        <v>370</v>
      </c>
      <c r="D471" s="7" t="s">
        <v>4</v>
      </c>
      <c r="E471" s="2">
        <v>2009</v>
      </c>
      <c r="F471" s="2">
        <v>2013</v>
      </c>
      <c r="G471" s="7"/>
      <c r="H471" s="7"/>
      <c r="I471" s="7"/>
      <c r="J471" s="7"/>
    </row>
    <row r="472" spans="1:10" ht="12.75" customHeight="1">
      <c r="A472" s="12">
        <v>21</v>
      </c>
      <c r="B472" s="2">
        <v>2104</v>
      </c>
      <c r="C472" s="7" t="s">
        <v>941</v>
      </c>
      <c r="D472" s="7" t="s">
        <v>2</v>
      </c>
      <c r="E472" s="2">
        <v>2005</v>
      </c>
      <c r="F472" s="2">
        <v>2009</v>
      </c>
      <c r="G472" s="7"/>
      <c r="H472" s="7"/>
      <c r="I472" s="7"/>
      <c r="J472" s="7"/>
    </row>
    <row r="473" spans="1:10" ht="12.75" customHeight="1">
      <c r="A473" s="12">
        <v>22</v>
      </c>
      <c r="B473" s="2">
        <v>2092</v>
      </c>
      <c r="C473" s="7" t="s">
        <v>380</v>
      </c>
      <c r="D473" s="7" t="s">
        <v>5</v>
      </c>
      <c r="E473" s="2">
        <v>1999</v>
      </c>
      <c r="F473" s="2">
        <v>2003</v>
      </c>
      <c r="G473" s="7"/>
      <c r="H473" s="7"/>
      <c r="I473" s="7"/>
      <c r="J473" s="7"/>
    </row>
    <row r="474" spans="1:10" ht="12.75" customHeight="1">
      <c r="A474" s="12">
        <v>23</v>
      </c>
      <c r="B474" s="2">
        <v>2083</v>
      </c>
      <c r="C474" s="7" t="s">
        <v>407</v>
      </c>
      <c r="D474" s="7" t="s">
        <v>2</v>
      </c>
      <c r="E474" s="2">
        <v>1972</v>
      </c>
      <c r="F474" s="2">
        <v>1975</v>
      </c>
      <c r="G474" s="7"/>
      <c r="H474" s="7"/>
      <c r="I474" s="7"/>
      <c r="J474" s="7"/>
    </row>
    <row r="475" spans="1:10" ht="12.75" customHeight="1">
      <c r="A475" s="12">
        <v>24</v>
      </c>
      <c r="B475" s="2">
        <v>2051</v>
      </c>
      <c r="C475" s="7" t="s">
        <v>317</v>
      </c>
      <c r="D475" s="7" t="s">
        <v>6</v>
      </c>
      <c r="E475" s="2">
        <v>2006</v>
      </c>
      <c r="F475" s="2">
        <v>2009</v>
      </c>
      <c r="G475" s="7"/>
      <c r="H475" s="7"/>
      <c r="I475" s="7"/>
      <c r="J475" s="7"/>
    </row>
    <row r="476" spans="1:10" ht="12.75" customHeight="1">
      <c r="A476" s="12">
        <v>25</v>
      </c>
      <c r="B476" s="2">
        <v>2039</v>
      </c>
      <c r="C476" s="7" t="s">
        <v>397</v>
      </c>
      <c r="D476" s="7" t="s">
        <v>5</v>
      </c>
      <c r="E476" s="2">
        <v>1980</v>
      </c>
      <c r="F476" s="2">
        <v>1984</v>
      </c>
      <c r="G476" s="7"/>
      <c r="H476" s="7"/>
      <c r="I476" s="7"/>
      <c r="J476" s="7"/>
    </row>
    <row r="477" spans="1:9" ht="12.75" customHeight="1">
      <c r="A477" s="12">
        <v>25</v>
      </c>
      <c r="B477" s="2">
        <v>2039</v>
      </c>
      <c r="C477" s="7" t="s">
        <v>399</v>
      </c>
      <c r="D477" s="7" t="s">
        <v>5</v>
      </c>
      <c r="E477" s="2">
        <v>2004</v>
      </c>
      <c r="F477" s="2">
        <v>2008</v>
      </c>
      <c r="H477" s="7"/>
      <c r="I477" s="7"/>
    </row>
    <row r="478" spans="1:9" ht="12.75" customHeight="1">
      <c r="A478" s="12">
        <v>27</v>
      </c>
      <c r="B478" s="2">
        <v>2038</v>
      </c>
      <c r="C478" s="7" t="s">
        <v>345</v>
      </c>
      <c r="D478" s="7" t="s">
        <v>4</v>
      </c>
      <c r="E478" s="2">
        <v>1999</v>
      </c>
      <c r="F478" s="2">
        <v>2002</v>
      </c>
      <c r="H478" s="7"/>
      <c r="I478" s="7"/>
    </row>
    <row r="479" spans="1:9" ht="12.75" customHeight="1">
      <c r="A479" s="12">
        <v>28</v>
      </c>
      <c r="B479" s="2">
        <v>1981</v>
      </c>
      <c r="C479" s="7" t="s">
        <v>328</v>
      </c>
      <c r="D479" s="7" t="s">
        <v>4</v>
      </c>
      <c r="E479" s="2">
        <v>1980</v>
      </c>
      <c r="F479" s="2">
        <v>1984</v>
      </c>
      <c r="H479" s="7"/>
      <c r="I479" s="7"/>
    </row>
    <row r="480" spans="1:17" ht="12.75" customHeight="1">
      <c r="A480" s="12">
        <v>28</v>
      </c>
      <c r="B480" s="2">
        <v>1981</v>
      </c>
      <c r="C480" s="7" t="s">
        <v>382</v>
      </c>
      <c r="D480" s="7" t="s">
        <v>6</v>
      </c>
      <c r="E480" s="2">
        <v>2008</v>
      </c>
      <c r="F480" s="2">
        <v>2013</v>
      </c>
      <c r="H480" s="7"/>
      <c r="I480" s="7"/>
      <c r="N480" s="7"/>
      <c r="O480" s="7"/>
      <c r="P480" s="7"/>
      <c r="Q480" s="7"/>
    </row>
    <row r="481" spans="1:17" ht="12.75" customHeight="1">
      <c r="A481" s="12"/>
      <c r="N481" s="7"/>
      <c r="O481" s="7"/>
      <c r="P481" s="7"/>
      <c r="Q481" s="7"/>
    </row>
    <row r="482" spans="1:17" ht="12.75" customHeight="1">
      <c r="A482" s="12"/>
      <c r="B482" s="70">
        <f aca="true" t="shared" si="4" ref="B482:B488">J482+K482</f>
        <v>1953</v>
      </c>
      <c r="C482" s="8" t="s">
        <v>635</v>
      </c>
      <c r="D482" s="8" t="s">
        <v>2</v>
      </c>
      <c r="E482" s="10">
        <v>2016</v>
      </c>
      <c r="F482" s="10">
        <v>2021</v>
      </c>
      <c r="G482" s="7"/>
      <c r="H482" s="7"/>
      <c r="I482" s="7"/>
      <c r="J482" s="7">
        <v>1953</v>
      </c>
      <c r="K482" s="7"/>
      <c r="N482" s="7"/>
      <c r="O482" s="7"/>
      <c r="P482" s="7"/>
      <c r="Q482" s="7"/>
    </row>
    <row r="483" spans="1:17" ht="12.75" customHeight="1">
      <c r="A483" s="12"/>
      <c r="B483" s="70">
        <f t="shared" si="4"/>
        <v>1889</v>
      </c>
      <c r="C483" s="8" t="s">
        <v>1189</v>
      </c>
      <c r="D483" s="8" t="s">
        <v>4</v>
      </c>
      <c r="E483" s="10">
        <v>2018</v>
      </c>
      <c r="F483" s="10">
        <v>2021</v>
      </c>
      <c r="G483" s="7"/>
      <c r="H483" s="7"/>
      <c r="I483" s="7"/>
      <c r="J483" s="7">
        <v>1889</v>
      </c>
      <c r="K483" s="7"/>
      <c r="N483" s="7"/>
      <c r="O483" s="7"/>
      <c r="P483" s="7"/>
      <c r="Q483" s="7"/>
    </row>
    <row r="484" spans="1:17" ht="12.75" customHeight="1">
      <c r="A484" s="12"/>
      <c r="B484" s="100">
        <f t="shared" si="4"/>
        <v>1852</v>
      </c>
      <c r="C484" s="8" t="s">
        <v>1283</v>
      </c>
      <c r="D484" s="8" t="s">
        <v>6</v>
      </c>
      <c r="E484" s="10">
        <v>2018</v>
      </c>
      <c r="F484" s="10">
        <v>2023</v>
      </c>
      <c r="G484" s="7"/>
      <c r="H484" s="7"/>
      <c r="I484" s="7"/>
      <c r="J484" s="7">
        <v>1552</v>
      </c>
      <c r="K484" s="7">
        <v>300</v>
      </c>
      <c r="N484" s="7"/>
      <c r="O484" s="7"/>
      <c r="P484" s="7"/>
      <c r="Q484" s="7"/>
    </row>
    <row r="485" spans="1:17" ht="12.75" customHeight="1">
      <c r="A485" s="12"/>
      <c r="B485" s="70">
        <f t="shared" si="4"/>
        <v>1637</v>
      </c>
      <c r="C485" s="8" t="s">
        <v>1156</v>
      </c>
      <c r="D485" s="8" t="s">
        <v>0</v>
      </c>
      <c r="E485" s="10">
        <v>2016</v>
      </c>
      <c r="F485" s="10">
        <v>2021</v>
      </c>
      <c r="G485" s="7"/>
      <c r="H485" s="7"/>
      <c r="I485" s="7"/>
      <c r="J485" s="7">
        <v>1637</v>
      </c>
      <c r="K485" s="7"/>
      <c r="N485" s="7"/>
      <c r="O485" s="7"/>
      <c r="P485" s="7"/>
      <c r="Q485" s="7"/>
    </row>
    <row r="486" spans="1:17" ht="12.75" customHeight="1">
      <c r="A486" s="12"/>
      <c r="B486" s="70">
        <f t="shared" si="4"/>
        <v>1587</v>
      </c>
      <c r="C486" s="8" t="s">
        <v>1157</v>
      </c>
      <c r="D486" s="8" t="s">
        <v>5</v>
      </c>
      <c r="E486" s="10">
        <v>2016</v>
      </c>
      <c r="F486" s="10">
        <v>2021</v>
      </c>
      <c r="G486" s="7"/>
      <c r="H486" s="7"/>
      <c r="I486" s="7"/>
      <c r="J486" s="7">
        <v>1587</v>
      </c>
      <c r="K486" s="7"/>
      <c r="N486" s="7"/>
      <c r="O486" s="7"/>
      <c r="P486" s="7"/>
      <c r="Q486" s="7"/>
    </row>
    <row r="487" spans="1:17" ht="12.75" customHeight="1">
      <c r="A487" s="12"/>
      <c r="B487" s="70">
        <f t="shared" si="4"/>
        <v>1574</v>
      </c>
      <c r="C487" s="8" t="s">
        <v>1130</v>
      </c>
      <c r="D487" s="8" t="s">
        <v>4</v>
      </c>
      <c r="E487" s="10">
        <v>2018</v>
      </c>
      <c r="F487" s="10">
        <v>2021</v>
      </c>
      <c r="G487" s="7"/>
      <c r="H487" s="7"/>
      <c r="I487" s="7"/>
      <c r="J487" s="7">
        <v>1574</v>
      </c>
      <c r="K487" s="7"/>
      <c r="N487" s="7"/>
      <c r="O487" s="7"/>
      <c r="P487" s="7"/>
      <c r="Q487" s="7"/>
    </row>
    <row r="488" spans="1:17" ht="12.75" customHeight="1">
      <c r="A488" s="12"/>
      <c r="B488" s="70">
        <f t="shared" si="4"/>
        <v>1226</v>
      </c>
      <c r="C488" s="8" t="s">
        <v>1284</v>
      </c>
      <c r="D488" s="8" t="s">
        <v>0</v>
      </c>
      <c r="E488" s="10">
        <v>2017</v>
      </c>
      <c r="F488" s="10">
        <v>2022</v>
      </c>
      <c r="G488" s="7"/>
      <c r="H488" s="7"/>
      <c r="I488" s="7"/>
      <c r="J488" s="7">
        <v>926</v>
      </c>
      <c r="K488" s="7">
        <v>300</v>
      </c>
      <c r="N488" s="7"/>
      <c r="O488" s="7"/>
      <c r="P488" s="7"/>
      <c r="Q488" s="7"/>
    </row>
    <row r="489" spans="14:17" ht="12.75" customHeight="1">
      <c r="N489" s="7"/>
      <c r="O489" s="7"/>
      <c r="P489" s="7"/>
      <c r="Q489" s="7"/>
    </row>
    <row r="490" spans="1:14" ht="12.75" customHeight="1">
      <c r="A490" s="5" t="s">
        <v>1391</v>
      </c>
      <c r="D490" s="4"/>
      <c r="E490" s="6"/>
      <c r="F490" s="6"/>
      <c r="G490" s="7"/>
      <c r="H490" s="7"/>
      <c r="I490" s="7"/>
      <c r="J490" s="7"/>
      <c r="N490" s="7"/>
    </row>
    <row r="491" spans="2:14" ht="12.75" customHeight="1">
      <c r="B491" s="6" t="s">
        <v>324</v>
      </c>
      <c r="C491" s="22" t="s">
        <v>43</v>
      </c>
      <c r="D491" s="25" t="s">
        <v>14</v>
      </c>
      <c r="E491" s="23" t="s">
        <v>44</v>
      </c>
      <c r="F491" s="23" t="s">
        <v>45</v>
      </c>
      <c r="G491" s="7"/>
      <c r="H491" s="7"/>
      <c r="I491" s="7"/>
      <c r="J491" s="7"/>
      <c r="N491" s="7"/>
    </row>
    <row r="492" spans="1:12" ht="12.75" customHeight="1">
      <c r="A492" s="12">
        <v>1</v>
      </c>
      <c r="B492" s="2">
        <v>208</v>
      </c>
      <c r="C492" s="7" t="s">
        <v>335</v>
      </c>
      <c r="D492" s="7" t="s">
        <v>3</v>
      </c>
      <c r="E492" s="2">
        <v>2013</v>
      </c>
      <c r="F492" s="2">
        <v>2017</v>
      </c>
      <c r="G492" s="7"/>
      <c r="H492" s="7"/>
      <c r="I492" s="7"/>
      <c r="J492" s="7"/>
      <c r="K492" s="7"/>
      <c r="L492" s="7"/>
    </row>
    <row r="493" spans="1:11" ht="12.75" customHeight="1">
      <c r="A493" s="12">
        <v>2</v>
      </c>
      <c r="B493" s="2">
        <v>198</v>
      </c>
      <c r="C493" s="7" t="s">
        <v>326</v>
      </c>
      <c r="D493" s="7" t="s">
        <v>2</v>
      </c>
      <c r="E493" s="2">
        <v>2013</v>
      </c>
      <c r="F493" s="2">
        <v>2017</v>
      </c>
      <c r="G493" s="7"/>
      <c r="H493" s="7"/>
      <c r="I493" s="7"/>
      <c r="J493" s="7"/>
      <c r="K493" s="7"/>
    </row>
    <row r="494" spans="1:10" ht="12.75" customHeight="1">
      <c r="A494" s="12">
        <v>3</v>
      </c>
      <c r="B494" s="2">
        <v>191</v>
      </c>
      <c r="C494" s="7" t="s">
        <v>357</v>
      </c>
      <c r="D494" s="7" t="s">
        <v>6</v>
      </c>
      <c r="E494" s="2">
        <v>2009</v>
      </c>
      <c r="F494" s="2">
        <v>2014</v>
      </c>
      <c r="G494" s="7"/>
      <c r="H494" s="7"/>
      <c r="I494" s="7"/>
      <c r="J494" s="7"/>
    </row>
    <row r="495" spans="1:11" ht="12.75" customHeight="1">
      <c r="A495" s="12">
        <v>4</v>
      </c>
      <c r="B495" s="2">
        <v>184</v>
      </c>
      <c r="C495" s="7" t="s">
        <v>360</v>
      </c>
      <c r="D495" s="7" t="s">
        <v>6</v>
      </c>
      <c r="E495" s="2">
        <v>2015</v>
      </c>
      <c r="F495" s="2">
        <v>2019</v>
      </c>
      <c r="G495" s="7"/>
      <c r="H495" s="7"/>
      <c r="I495" s="7"/>
      <c r="J495" s="7"/>
      <c r="K495" s="7"/>
    </row>
    <row r="496" spans="1:10" ht="12.75" customHeight="1">
      <c r="A496" s="12">
        <v>5</v>
      </c>
      <c r="B496" s="2">
        <v>180</v>
      </c>
      <c r="C496" s="7" t="s">
        <v>382</v>
      </c>
      <c r="D496" s="7" t="s">
        <v>6</v>
      </c>
      <c r="E496" s="2">
        <v>2008</v>
      </c>
      <c r="F496" s="2">
        <v>2013</v>
      </c>
      <c r="G496" s="7"/>
      <c r="H496" s="7"/>
      <c r="I496" s="7"/>
      <c r="J496" s="7"/>
    </row>
    <row r="497" spans="1:11" ht="12.75" customHeight="1">
      <c r="A497" s="12">
        <v>6</v>
      </c>
      <c r="B497" s="2">
        <v>176</v>
      </c>
      <c r="C497" s="7" t="s">
        <v>390</v>
      </c>
      <c r="D497" s="7" t="s">
        <v>0</v>
      </c>
      <c r="E497" s="2">
        <v>2015</v>
      </c>
      <c r="F497" s="2">
        <v>2018</v>
      </c>
      <c r="G497" s="7"/>
      <c r="H497" s="7"/>
      <c r="I497" s="7"/>
      <c r="J497" s="7"/>
      <c r="K497" s="7"/>
    </row>
    <row r="498" spans="1:10" ht="12.75" customHeight="1">
      <c r="A498" s="12">
        <v>7</v>
      </c>
      <c r="B498" s="2">
        <v>173</v>
      </c>
      <c r="C498" s="7" t="s">
        <v>381</v>
      </c>
      <c r="D498" s="7" t="s">
        <v>6</v>
      </c>
      <c r="E498" s="2">
        <v>2004</v>
      </c>
      <c r="F498" s="2">
        <v>2008</v>
      </c>
      <c r="G498" s="7"/>
      <c r="H498" s="7"/>
      <c r="I498" s="7"/>
      <c r="J498" s="7"/>
    </row>
    <row r="499" spans="1:11" ht="12.75" customHeight="1">
      <c r="A499" s="12">
        <v>7</v>
      </c>
      <c r="B499" s="2">
        <v>169</v>
      </c>
      <c r="C499" s="7" t="s">
        <v>52</v>
      </c>
      <c r="D499" s="7" t="s">
        <v>6</v>
      </c>
      <c r="E499" s="2">
        <v>2013</v>
      </c>
      <c r="F499" s="2">
        <v>2017</v>
      </c>
      <c r="J499" s="7"/>
      <c r="K499" s="7"/>
    </row>
    <row r="500" spans="1:10" ht="12.75" customHeight="1">
      <c r="A500" s="12">
        <v>9</v>
      </c>
      <c r="B500" s="2">
        <v>162</v>
      </c>
      <c r="C500" s="7" t="s">
        <v>339</v>
      </c>
      <c r="D500" s="7" t="s">
        <v>0</v>
      </c>
      <c r="E500" s="2">
        <v>1996</v>
      </c>
      <c r="F500" s="2">
        <v>2000</v>
      </c>
      <c r="G500" s="7"/>
      <c r="H500" s="7"/>
      <c r="I500" s="7"/>
      <c r="J500" s="7"/>
    </row>
    <row r="501" spans="1:10" ht="12.75" customHeight="1">
      <c r="A501" s="12">
        <v>10</v>
      </c>
      <c r="B501" s="2">
        <v>155</v>
      </c>
      <c r="C501" s="7" t="s">
        <v>370</v>
      </c>
      <c r="D501" s="7" t="s">
        <v>4</v>
      </c>
      <c r="E501" s="2">
        <v>2009</v>
      </c>
      <c r="F501" s="2">
        <v>2013</v>
      </c>
      <c r="G501" s="7"/>
      <c r="H501" s="7"/>
      <c r="I501" s="7"/>
      <c r="J501" s="7"/>
    </row>
    <row r="502" spans="1:11" ht="12.75" customHeight="1">
      <c r="A502" s="12">
        <v>11</v>
      </c>
      <c r="B502" s="2">
        <v>154</v>
      </c>
      <c r="C502" s="7" t="s">
        <v>1113</v>
      </c>
      <c r="D502" s="7" t="s">
        <v>4</v>
      </c>
      <c r="E502" s="2">
        <v>2015</v>
      </c>
      <c r="F502" s="2">
        <v>2019</v>
      </c>
      <c r="G502" s="7"/>
      <c r="H502" s="7"/>
      <c r="I502" s="7"/>
      <c r="J502" s="7"/>
      <c r="K502" s="7"/>
    </row>
    <row r="503" spans="1:10" ht="12.75" customHeight="1">
      <c r="A503" s="12">
        <v>12</v>
      </c>
      <c r="B503" s="2">
        <v>152</v>
      </c>
      <c r="C503" s="7" t="s">
        <v>399</v>
      </c>
      <c r="D503" s="7" t="s">
        <v>5</v>
      </c>
      <c r="E503" s="2">
        <v>2004</v>
      </c>
      <c r="F503" s="2">
        <v>2008</v>
      </c>
      <c r="G503" s="7"/>
      <c r="H503" s="7"/>
      <c r="I503" s="7"/>
      <c r="J503" s="7"/>
    </row>
    <row r="504" spans="1:10" ht="12.75" customHeight="1">
      <c r="A504" s="12">
        <v>13</v>
      </c>
      <c r="B504" s="2">
        <v>150</v>
      </c>
      <c r="C504" s="7" t="s">
        <v>397</v>
      </c>
      <c r="D504" s="7" t="s">
        <v>5</v>
      </c>
      <c r="E504" s="2">
        <v>1980</v>
      </c>
      <c r="F504" s="2">
        <v>1984</v>
      </c>
      <c r="G504" s="7"/>
      <c r="H504" s="7"/>
      <c r="I504" s="7"/>
      <c r="J504" s="7"/>
    </row>
    <row r="505" spans="1:10" ht="12.75" customHeight="1">
      <c r="A505" s="12">
        <v>14</v>
      </c>
      <c r="B505" s="2">
        <v>145</v>
      </c>
      <c r="C505" s="7" t="s">
        <v>338</v>
      </c>
      <c r="D505" s="7" t="s">
        <v>0</v>
      </c>
      <c r="E505" s="2">
        <v>2008</v>
      </c>
      <c r="F505" s="2">
        <v>2012</v>
      </c>
      <c r="G505" s="7"/>
      <c r="H505" s="7"/>
      <c r="I505" s="7"/>
      <c r="J505" s="7"/>
    </row>
    <row r="506" spans="1:10" ht="12.75" customHeight="1">
      <c r="A506" s="12">
        <v>15</v>
      </c>
      <c r="B506" s="2">
        <v>142</v>
      </c>
      <c r="C506" s="7" t="s">
        <v>380</v>
      </c>
      <c r="D506" s="7" t="s">
        <v>5</v>
      </c>
      <c r="E506" s="2">
        <v>1999</v>
      </c>
      <c r="F506" s="2">
        <v>2003</v>
      </c>
      <c r="G506" s="7"/>
      <c r="H506" s="7"/>
      <c r="I506" s="7"/>
      <c r="J506" s="7"/>
    </row>
    <row r="507" spans="1:10" ht="12.75" customHeight="1">
      <c r="A507" s="12">
        <v>16</v>
      </c>
      <c r="B507" s="2">
        <v>141</v>
      </c>
      <c r="C507" s="7" t="s">
        <v>317</v>
      </c>
      <c r="D507" s="7" t="s">
        <v>6</v>
      </c>
      <c r="E507" s="2">
        <v>2006</v>
      </c>
      <c r="F507" s="2">
        <v>2009</v>
      </c>
      <c r="G507" s="7"/>
      <c r="H507" s="7"/>
      <c r="I507" s="7"/>
      <c r="J507" s="7"/>
    </row>
    <row r="508" spans="1:10" ht="12.75" customHeight="1">
      <c r="A508" s="12">
        <v>16</v>
      </c>
      <c r="B508" s="2">
        <v>141</v>
      </c>
      <c r="C508" s="7" t="s">
        <v>363</v>
      </c>
      <c r="D508" s="7" t="s">
        <v>2</v>
      </c>
      <c r="E508" s="2">
        <v>2011</v>
      </c>
      <c r="F508" s="2">
        <v>2014</v>
      </c>
      <c r="G508" s="7"/>
      <c r="H508" s="7"/>
      <c r="I508" s="7"/>
      <c r="J508" s="7"/>
    </row>
    <row r="509" spans="1:11" ht="12.75" customHeight="1">
      <c r="A509" s="12">
        <v>18</v>
      </c>
      <c r="B509" s="70">
        <f>J509+K509</f>
        <v>140</v>
      </c>
      <c r="C509" s="8" t="s">
        <v>635</v>
      </c>
      <c r="D509" s="8" t="s">
        <v>2</v>
      </c>
      <c r="E509" s="10">
        <v>2016</v>
      </c>
      <c r="F509" s="10">
        <v>2021</v>
      </c>
      <c r="G509" s="7"/>
      <c r="H509" s="7"/>
      <c r="I509" s="7"/>
      <c r="J509" s="7">
        <v>140</v>
      </c>
      <c r="K509" s="7"/>
    </row>
    <row r="510" spans="1:11" ht="12.75" customHeight="1">
      <c r="A510" s="12">
        <v>19</v>
      </c>
      <c r="B510" s="70">
        <f>J510+K510</f>
        <v>139</v>
      </c>
      <c r="C510" s="8" t="s">
        <v>1156</v>
      </c>
      <c r="D510" s="8" t="s">
        <v>0</v>
      </c>
      <c r="E510" s="10">
        <v>2016</v>
      </c>
      <c r="F510" s="10">
        <v>2019</v>
      </c>
      <c r="G510" s="7"/>
      <c r="H510" s="7"/>
      <c r="I510" s="7"/>
      <c r="J510" s="7">
        <v>139</v>
      </c>
      <c r="K510" s="7"/>
    </row>
    <row r="511" spans="1:10" ht="12.75" customHeight="1">
      <c r="A511" s="12">
        <v>20</v>
      </c>
      <c r="B511" s="2">
        <v>138</v>
      </c>
      <c r="C511" s="7" t="s">
        <v>385</v>
      </c>
      <c r="D511" s="7" t="s">
        <v>2</v>
      </c>
      <c r="E511" s="2">
        <v>1981</v>
      </c>
      <c r="F511" s="2">
        <v>1985</v>
      </c>
      <c r="G511" s="7"/>
      <c r="H511" s="7"/>
      <c r="I511" s="7"/>
      <c r="J511" s="7"/>
    </row>
    <row r="512" spans="1:10" ht="12.75" customHeight="1">
      <c r="A512" s="12">
        <v>20</v>
      </c>
      <c r="B512" s="2">
        <v>138</v>
      </c>
      <c r="C512" s="7" t="s">
        <v>60</v>
      </c>
      <c r="D512" s="7" t="s">
        <v>4</v>
      </c>
      <c r="E512" s="2">
        <v>1992</v>
      </c>
      <c r="F512" s="2">
        <v>1995</v>
      </c>
      <c r="G512" s="7"/>
      <c r="H512" s="7"/>
      <c r="I512" s="7"/>
      <c r="J512" s="7"/>
    </row>
    <row r="513" spans="1:10" ht="12.75" customHeight="1">
      <c r="A513" s="12">
        <v>20</v>
      </c>
      <c r="B513" s="2">
        <v>138</v>
      </c>
      <c r="C513" s="7" t="s">
        <v>942</v>
      </c>
      <c r="D513" s="7" t="s">
        <v>6</v>
      </c>
      <c r="E513" s="2">
        <v>1999</v>
      </c>
      <c r="F513" s="2">
        <v>2003</v>
      </c>
      <c r="G513" s="7"/>
      <c r="H513" s="7"/>
      <c r="I513" s="7"/>
      <c r="J513" s="7"/>
    </row>
    <row r="514" spans="1:10" ht="12.75" customHeight="1">
      <c r="A514" s="12"/>
      <c r="B514" s="2">
        <v>137</v>
      </c>
      <c r="C514" s="7" t="s">
        <v>334</v>
      </c>
      <c r="D514" s="7" t="s">
        <v>940</v>
      </c>
      <c r="E514" s="2">
        <v>1998</v>
      </c>
      <c r="F514" s="2">
        <v>2005</v>
      </c>
      <c r="G514" s="7"/>
      <c r="H514" s="7"/>
      <c r="I514" s="7"/>
      <c r="J514" s="7"/>
    </row>
    <row r="515" spans="1:16" ht="12.75" customHeight="1">
      <c r="A515" s="12"/>
      <c r="B515" s="2">
        <v>136</v>
      </c>
      <c r="C515" s="7" t="s">
        <v>62</v>
      </c>
      <c r="D515" s="7" t="s">
        <v>3</v>
      </c>
      <c r="E515" s="2">
        <v>1972</v>
      </c>
      <c r="F515" s="2">
        <v>1975</v>
      </c>
      <c r="G515" s="7"/>
      <c r="H515" s="7"/>
      <c r="I515" s="7"/>
      <c r="J515" s="7"/>
      <c r="N515" s="7"/>
      <c r="O515" s="7"/>
      <c r="P515" s="7"/>
    </row>
    <row r="516" spans="1:16" ht="12.75" customHeight="1">
      <c r="A516" s="12"/>
      <c r="B516" s="2">
        <v>136</v>
      </c>
      <c r="C516" s="7" t="s">
        <v>581</v>
      </c>
      <c r="D516" s="7" t="s">
        <v>3</v>
      </c>
      <c r="E516" s="2">
        <v>1989</v>
      </c>
      <c r="F516" s="2">
        <v>1993</v>
      </c>
      <c r="G516" s="7"/>
      <c r="H516" s="7"/>
      <c r="I516" s="7"/>
      <c r="J516" s="7"/>
      <c r="N516" s="7"/>
      <c r="O516" s="7"/>
      <c r="P516" s="7"/>
    </row>
    <row r="517" spans="1:16" ht="12.75" customHeight="1">
      <c r="A517" s="12"/>
      <c r="N517" s="7"/>
      <c r="O517" s="7"/>
      <c r="P517" s="7"/>
    </row>
    <row r="518" spans="1:16" ht="12.75" customHeight="1">
      <c r="A518" s="12"/>
      <c r="B518" s="100">
        <f aca="true" t="shared" si="5" ref="B518:B523">J518+K518</f>
        <v>128</v>
      </c>
      <c r="C518" s="8" t="s">
        <v>1283</v>
      </c>
      <c r="D518" s="8" t="s">
        <v>6</v>
      </c>
      <c r="E518" s="10">
        <v>2018</v>
      </c>
      <c r="F518" s="10">
        <v>2023</v>
      </c>
      <c r="G518" s="7"/>
      <c r="H518" s="7"/>
      <c r="I518" s="7"/>
      <c r="J518" s="7">
        <v>99</v>
      </c>
      <c r="K518" s="7">
        <v>29</v>
      </c>
      <c r="N518" s="7"/>
      <c r="O518" s="7"/>
      <c r="P518" s="7"/>
    </row>
    <row r="519" spans="1:16" ht="12.75" customHeight="1">
      <c r="A519" s="12"/>
      <c r="B519" s="70">
        <f t="shared" si="5"/>
        <v>113</v>
      </c>
      <c r="C519" s="8" t="s">
        <v>1189</v>
      </c>
      <c r="D519" s="8" t="s">
        <v>4</v>
      </c>
      <c r="E519" s="10">
        <v>2018</v>
      </c>
      <c r="F519" s="10">
        <v>2021</v>
      </c>
      <c r="G519" s="7"/>
      <c r="H519" s="7"/>
      <c r="I519" s="7"/>
      <c r="J519" s="7">
        <v>113</v>
      </c>
      <c r="K519" s="7"/>
      <c r="N519" s="7"/>
      <c r="O519" s="7"/>
      <c r="P519" s="7"/>
    </row>
    <row r="520" spans="1:16" ht="12.75" customHeight="1">
      <c r="A520" s="12"/>
      <c r="B520" s="70">
        <f t="shared" si="5"/>
        <v>111</v>
      </c>
      <c r="C520" s="8" t="s">
        <v>1157</v>
      </c>
      <c r="D520" s="8" t="s">
        <v>5</v>
      </c>
      <c r="E520" s="10">
        <v>2016</v>
      </c>
      <c r="F520" s="10">
        <v>2021</v>
      </c>
      <c r="G520" s="7"/>
      <c r="H520" s="7"/>
      <c r="I520" s="7"/>
      <c r="J520" s="7">
        <v>111</v>
      </c>
      <c r="K520" s="7"/>
      <c r="N520" s="7"/>
      <c r="O520" s="7"/>
      <c r="P520" s="7"/>
    </row>
    <row r="521" spans="1:16" ht="12.75" customHeight="1">
      <c r="A521" s="12"/>
      <c r="B521" s="70">
        <f t="shared" si="5"/>
        <v>108</v>
      </c>
      <c r="C521" s="8" t="s">
        <v>1284</v>
      </c>
      <c r="D521" s="8" t="s">
        <v>0</v>
      </c>
      <c r="E521" s="10">
        <v>2017</v>
      </c>
      <c r="F521" s="10">
        <v>2022</v>
      </c>
      <c r="G521" s="7"/>
      <c r="H521" s="7"/>
      <c r="I521" s="7"/>
      <c r="J521" s="7">
        <v>85</v>
      </c>
      <c r="K521" s="7">
        <v>23</v>
      </c>
      <c r="N521" s="7"/>
      <c r="O521" s="7"/>
      <c r="P521" s="7"/>
    </row>
    <row r="522" spans="1:16" ht="12.75" customHeight="1">
      <c r="A522" s="12"/>
      <c r="B522" s="70">
        <f t="shared" si="5"/>
        <v>85</v>
      </c>
      <c r="C522" s="8" t="s">
        <v>1158</v>
      </c>
      <c r="D522" s="8" t="s">
        <v>2</v>
      </c>
      <c r="E522" s="10">
        <v>2016</v>
      </c>
      <c r="F522" s="10">
        <v>2021</v>
      </c>
      <c r="G522" s="7"/>
      <c r="H522" s="7"/>
      <c r="I522" s="7"/>
      <c r="J522" s="7">
        <v>85</v>
      </c>
      <c r="K522" s="7"/>
      <c r="N522" s="7"/>
      <c r="O522" s="7"/>
      <c r="P522" s="7"/>
    </row>
    <row r="523" spans="1:16" ht="12.75" customHeight="1">
      <c r="A523" s="12"/>
      <c r="B523" s="70">
        <f t="shared" si="5"/>
        <v>77</v>
      </c>
      <c r="C523" s="8" t="s">
        <v>1130</v>
      </c>
      <c r="D523" s="8" t="s">
        <v>4</v>
      </c>
      <c r="E523" s="10">
        <v>2018</v>
      </c>
      <c r="F523" s="10">
        <v>2021</v>
      </c>
      <c r="G523" s="7"/>
      <c r="H523" s="7"/>
      <c r="I523" s="7"/>
      <c r="J523" s="7">
        <v>77</v>
      </c>
      <c r="K523" s="7"/>
      <c r="N523" s="7"/>
      <c r="O523" s="7"/>
      <c r="P523" s="7"/>
    </row>
    <row r="524" spans="14:16" ht="12.75" customHeight="1">
      <c r="N524" s="7"/>
      <c r="O524" s="7"/>
      <c r="P524" s="7"/>
    </row>
    <row r="525" spans="1:16" ht="12.75" customHeight="1">
      <c r="A525" s="5" t="s">
        <v>1396</v>
      </c>
      <c r="D525" s="4"/>
      <c r="E525" s="6"/>
      <c r="F525" s="6"/>
      <c r="G525" s="7"/>
      <c r="H525" s="7"/>
      <c r="I525" s="7"/>
      <c r="J525" s="7"/>
      <c r="K525" s="7"/>
      <c r="N525" s="7"/>
      <c r="O525" s="7"/>
      <c r="P525" s="7"/>
    </row>
    <row r="526" spans="1:11" ht="12.75" customHeight="1">
      <c r="A526" s="35" t="s">
        <v>325</v>
      </c>
      <c r="D526" s="4"/>
      <c r="E526" s="6"/>
      <c r="F526" s="6"/>
      <c r="G526" s="7"/>
      <c r="H526" s="7"/>
      <c r="I526" s="7"/>
      <c r="J526" s="7"/>
      <c r="K526" s="7"/>
    </row>
    <row r="527" spans="2:11" ht="12.75" customHeight="1">
      <c r="B527" s="6" t="s">
        <v>232</v>
      </c>
      <c r="C527" s="22" t="s">
        <v>43</v>
      </c>
      <c r="D527" s="25" t="s">
        <v>14</v>
      </c>
      <c r="E527" s="23" t="s">
        <v>44</v>
      </c>
      <c r="F527" s="23" t="s">
        <v>45</v>
      </c>
      <c r="G527" s="23" t="s">
        <v>324</v>
      </c>
      <c r="H527" s="23" t="s">
        <v>110</v>
      </c>
      <c r="I527" s="7"/>
      <c r="J527" s="7"/>
      <c r="K527" s="7"/>
    </row>
    <row r="528" spans="1:11" ht="12.75" customHeight="1">
      <c r="A528" s="12">
        <v>1</v>
      </c>
      <c r="B528" s="49">
        <v>22.1</v>
      </c>
      <c r="C528" s="7" t="s">
        <v>365</v>
      </c>
      <c r="D528" s="7" t="s">
        <v>2</v>
      </c>
      <c r="E528" s="2">
        <v>1987</v>
      </c>
      <c r="F528" s="2">
        <v>1990</v>
      </c>
      <c r="G528" s="55"/>
      <c r="H528" s="2">
        <v>2120</v>
      </c>
      <c r="I528" s="7"/>
      <c r="J528" s="7"/>
      <c r="K528" s="7"/>
    </row>
    <row r="529" spans="1:11" ht="12.75" customHeight="1">
      <c r="A529" s="12">
        <v>2</v>
      </c>
      <c r="B529" s="49">
        <f>H529/G529</f>
        <v>21.049382716049383</v>
      </c>
      <c r="C529" s="7" t="s">
        <v>100</v>
      </c>
      <c r="D529" s="7" t="s">
        <v>6</v>
      </c>
      <c r="E529" s="2">
        <v>2004</v>
      </c>
      <c r="F529" s="2">
        <v>2006</v>
      </c>
      <c r="G529" s="2">
        <v>81</v>
      </c>
      <c r="H529" s="2">
        <v>1705</v>
      </c>
      <c r="I529" s="7"/>
      <c r="J529" s="7"/>
      <c r="K529" s="7"/>
    </row>
    <row r="530" spans="1:11" ht="12.75" customHeight="1">
      <c r="A530" s="12">
        <v>3</v>
      </c>
      <c r="B530" s="49">
        <f>H530/G530</f>
        <v>20.94047619047619</v>
      </c>
      <c r="C530" s="7" t="s">
        <v>402</v>
      </c>
      <c r="D530" s="7" t="s">
        <v>6</v>
      </c>
      <c r="E530" s="2">
        <v>2000</v>
      </c>
      <c r="F530" s="2">
        <v>2004</v>
      </c>
      <c r="G530" s="2">
        <v>84</v>
      </c>
      <c r="H530" s="2">
        <v>1759</v>
      </c>
      <c r="I530" s="7"/>
      <c r="J530" s="7"/>
      <c r="K530" s="7"/>
    </row>
    <row r="531" spans="1:11" ht="12.75" customHeight="1">
      <c r="A531" s="12">
        <v>4</v>
      </c>
      <c r="B531" s="75">
        <f>H531/G531</f>
        <v>20.441558441558442</v>
      </c>
      <c r="C531" s="8" t="s">
        <v>1130</v>
      </c>
      <c r="D531" s="8" t="s">
        <v>4</v>
      </c>
      <c r="E531" s="10">
        <v>2018</v>
      </c>
      <c r="F531" s="10">
        <v>2021</v>
      </c>
      <c r="G531" s="2">
        <v>77</v>
      </c>
      <c r="H531" s="2">
        <v>1574</v>
      </c>
      <c r="I531" s="7"/>
      <c r="J531" s="7"/>
      <c r="K531" s="7"/>
    </row>
    <row r="532" spans="1:11" ht="12.75" customHeight="1">
      <c r="A532" s="12">
        <v>5</v>
      </c>
      <c r="B532" s="49">
        <v>20</v>
      </c>
      <c r="C532" s="7" t="s">
        <v>369</v>
      </c>
      <c r="D532" s="7" t="s">
        <v>2</v>
      </c>
      <c r="E532" s="2">
        <v>2000</v>
      </c>
      <c r="F532" s="2">
        <v>2004</v>
      </c>
      <c r="G532" s="55"/>
      <c r="H532" s="55"/>
      <c r="I532" s="7"/>
      <c r="J532" s="7"/>
      <c r="K532" s="7"/>
    </row>
    <row r="533" spans="1:11" ht="12.75" customHeight="1">
      <c r="A533" s="12">
        <v>6</v>
      </c>
      <c r="B533" s="49">
        <f>H533/G533</f>
        <v>19.522058823529413</v>
      </c>
      <c r="C533" s="7" t="s">
        <v>62</v>
      </c>
      <c r="D533" s="7" t="s">
        <v>3</v>
      </c>
      <c r="E533" s="2">
        <v>1972</v>
      </c>
      <c r="F533" s="2">
        <v>1975</v>
      </c>
      <c r="G533" s="2">
        <v>136</v>
      </c>
      <c r="H533" s="2">
        <v>2655</v>
      </c>
      <c r="I533" s="7"/>
      <c r="J533" s="7"/>
      <c r="K533" s="7"/>
    </row>
    <row r="534" spans="1:11" ht="12.75" customHeight="1">
      <c r="A534" s="12">
        <v>7</v>
      </c>
      <c r="B534" s="49">
        <v>19</v>
      </c>
      <c r="C534" s="7" t="s">
        <v>344</v>
      </c>
      <c r="D534" s="7" t="s">
        <v>0</v>
      </c>
      <c r="E534" s="2">
        <v>1985</v>
      </c>
      <c r="F534" s="2">
        <v>1989</v>
      </c>
      <c r="G534" s="55"/>
      <c r="H534" s="55"/>
      <c r="I534" s="7"/>
      <c r="J534" s="7"/>
      <c r="K534" s="7"/>
    </row>
    <row r="535" spans="1:11" ht="12.75" customHeight="1">
      <c r="A535" s="12">
        <v>7</v>
      </c>
      <c r="B535" s="49">
        <v>18.9</v>
      </c>
      <c r="C535" s="7" t="s">
        <v>60</v>
      </c>
      <c r="D535" s="7" t="s">
        <v>4</v>
      </c>
      <c r="E535" s="2">
        <v>1992</v>
      </c>
      <c r="F535" s="2">
        <v>1995</v>
      </c>
      <c r="G535" s="2">
        <v>138</v>
      </c>
      <c r="H535" s="55"/>
      <c r="I535" s="7"/>
      <c r="J535" s="7"/>
      <c r="K535" s="7"/>
    </row>
    <row r="536" spans="1:11" ht="12.75" customHeight="1">
      <c r="A536" s="12">
        <v>9</v>
      </c>
      <c r="B536" s="49">
        <v>18.9</v>
      </c>
      <c r="C536" s="7" t="s">
        <v>421</v>
      </c>
      <c r="D536" s="7" t="s">
        <v>4</v>
      </c>
      <c r="E536" s="2">
        <v>1994</v>
      </c>
      <c r="F536" s="2">
        <v>1998</v>
      </c>
      <c r="G536" s="55"/>
      <c r="H536" s="55"/>
      <c r="I536" s="7"/>
      <c r="J536" s="7"/>
      <c r="K536" s="7"/>
    </row>
    <row r="537" spans="1:11" ht="12.75" customHeight="1">
      <c r="A537" s="12">
        <v>10</v>
      </c>
      <c r="B537" s="49">
        <f>H537/G537</f>
        <v>18.860869565217392</v>
      </c>
      <c r="C537" s="7" t="s">
        <v>69</v>
      </c>
      <c r="D537" s="7" t="s">
        <v>6</v>
      </c>
      <c r="E537" s="2">
        <v>1999</v>
      </c>
      <c r="F537" s="2">
        <v>2001</v>
      </c>
      <c r="G537" s="2">
        <v>115</v>
      </c>
      <c r="H537" s="2">
        <v>2169</v>
      </c>
      <c r="I537" s="7"/>
      <c r="J537" s="7"/>
      <c r="K537" s="7"/>
    </row>
    <row r="538" spans="1:11" ht="12.75" customHeight="1">
      <c r="A538" s="12">
        <v>11</v>
      </c>
      <c r="B538" s="49">
        <f>H538/G538</f>
        <v>18.759615384615383</v>
      </c>
      <c r="C538" s="7" t="s">
        <v>327</v>
      </c>
      <c r="D538" s="7" t="s">
        <v>4</v>
      </c>
      <c r="E538" s="2">
        <v>2013</v>
      </c>
      <c r="F538" s="2">
        <v>2015</v>
      </c>
      <c r="G538" s="2">
        <v>104</v>
      </c>
      <c r="H538" s="2">
        <v>1951</v>
      </c>
      <c r="I538" s="7"/>
      <c r="J538" s="7"/>
      <c r="K538" s="7"/>
    </row>
    <row r="539" spans="1:11" ht="12.75" customHeight="1">
      <c r="A539" s="12">
        <v>12</v>
      </c>
      <c r="B539" s="49">
        <f>H539/G539</f>
        <v>18.65714285714286</v>
      </c>
      <c r="C539" s="7" t="s">
        <v>424</v>
      </c>
      <c r="D539" s="7" t="s">
        <v>4</v>
      </c>
      <c r="E539" s="2">
        <v>2008</v>
      </c>
      <c r="F539" s="2">
        <v>2012</v>
      </c>
      <c r="G539" s="2">
        <v>70</v>
      </c>
      <c r="H539" s="2">
        <v>1306</v>
      </c>
      <c r="I539" s="7"/>
      <c r="J539" s="7"/>
      <c r="K539" s="7"/>
    </row>
    <row r="540" spans="1:11" ht="12.75" customHeight="1">
      <c r="A540" s="12">
        <v>13</v>
      </c>
      <c r="B540" s="49">
        <v>18.6</v>
      </c>
      <c r="C540" s="7" t="s">
        <v>944</v>
      </c>
      <c r="D540" s="7" t="s">
        <v>4</v>
      </c>
      <c r="E540" s="2">
        <v>1974</v>
      </c>
      <c r="F540" s="2">
        <v>1976</v>
      </c>
      <c r="G540" s="55"/>
      <c r="H540" s="55"/>
      <c r="I540" s="7"/>
      <c r="J540" s="7"/>
      <c r="K540" s="7"/>
    </row>
    <row r="541" spans="1:11" ht="12.75" customHeight="1">
      <c r="A541" s="12">
        <v>14</v>
      </c>
      <c r="B541" s="49">
        <v>18.5</v>
      </c>
      <c r="C541" s="7" t="s">
        <v>945</v>
      </c>
      <c r="D541" s="7" t="s">
        <v>4</v>
      </c>
      <c r="E541" s="2">
        <v>1999</v>
      </c>
      <c r="F541" s="2">
        <v>2002</v>
      </c>
      <c r="G541" s="55"/>
      <c r="H541" s="55"/>
      <c r="I541" s="7"/>
      <c r="J541" s="7"/>
      <c r="K541" s="7"/>
    </row>
    <row r="542" spans="1:11" ht="12.75" customHeight="1">
      <c r="A542" s="12">
        <v>15</v>
      </c>
      <c r="B542" s="49">
        <v>18.4</v>
      </c>
      <c r="C542" s="7" t="s">
        <v>366</v>
      </c>
      <c r="D542" s="7" t="s">
        <v>2</v>
      </c>
      <c r="E542" s="2">
        <v>1978</v>
      </c>
      <c r="F542" s="2">
        <v>1985</v>
      </c>
      <c r="G542" s="55"/>
      <c r="H542" s="2">
        <v>2295</v>
      </c>
      <c r="I542" s="7"/>
      <c r="J542" s="7"/>
      <c r="K542" s="7"/>
    </row>
    <row r="543" spans="1:10" ht="12.75" customHeight="1">
      <c r="A543" s="12">
        <v>16</v>
      </c>
      <c r="B543" s="49">
        <f>H543/G543</f>
        <v>18.126436781609197</v>
      </c>
      <c r="C543" s="7" t="s">
        <v>354</v>
      </c>
      <c r="D543" s="7" t="s">
        <v>5</v>
      </c>
      <c r="E543" s="2">
        <v>2011</v>
      </c>
      <c r="F543" s="2">
        <v>2014</v>
      </c>
      <c r="G543" s="2">
        <v>87</v>
      </c>
      <c r="H543" s="2">
        <v>1577</v>
      </c>
      <c r="I543" s="7"/>
      <c r="J543" s="7"/>
    </row>
    <row r="544" spans="1:10" ht="12.75" customHeight="1">
      <c r="A544" s="12">
        <v>17</v>
      </c>
      <c r="B544" s="49">
        <f>H544/G544</f>
        <v>18.033333333333335</v>
      </c>
      <c r="C544" s="7" t="s">
        <v>403</v>
      </c>
      <c r="D544" s="7" t="s">
        <v>6</v>
      </c>
      <c r="E544" s="2">
        <v>1999</v>
      </c>
      <c r="F544" s="2">
        <v>2003</v>
      </c>
      <c r="G544" s="2">
        <v>90</v>
      </c>
      <c r="H544" s="2">
        <v>1623</v>
      </c>
      <c r="I544" s="7"/>
      <c r="J544" s="7"/>
    </row>
    <row r="545" spans="1:10" ht="12.75" customHeight="1">
      <c r="A545" s="12">
        <v>18</v>
      </c>
      <c r="B545" s="49">
        <f>H545/G545</f>
        <v>17.904109589041095</v>
      </c>
      <c r="C545" s="7" t="s">
        <v>409</v>
      </c>
      <c r="D545" s="7" t="s">
        <v>2</v>
      </c>
      <c r="E545" s="2">
        <v>2003</v>
      </c>
      <c r="F545" s="2">
        <v>2005</v>
      </c>
      <c r="G545" s="2">
        <v>73</v>
      </c>
      <c r="H545" s="2">
        <v>1307</v>
      </c>
      <c r="I545" s="7"/>
      <c r="J545" s="7"/>
    </row>
    <row r="546" spans="1:10" ht="12.75" customHeight="1">
      <c r="A546" s="12">
        <v>19</v>
      </c>
      <c r="B546" s="49">
        <v>17.8</v>
      </c>
      <c r="C546" s="7" t="s">
        <v>621</v>
      </c>
      <c r="D546" s="7" t="s">
        <v>4</v>
      </c>
      <c r="E546" s="2">
        <v>1995</v>
      </c>
      <c r="F546" s="2">
        <v>1997</v>
      </c>
      <c r="G546" s="50"/>
      <c r="H546" s="55"/>
      <c r="I546" s="7"/>
      <c r="J546" s="7"/>
    </row>
    <row r="547" spans="1:10" ht="12.75" customHeight="1">
      <c r="A547" s="12">
        <v>20</v>
      </c>
      <c r="B547" s="49">
        <v>17.6</v>
      </c>
      <c r="C547" s="7" t="s">
        <v>946</v>
      </c>
      <c r="D547" s="7" t="s">
        <v>0</v>
      </c>
      <c r="E547" s="2">
        <v>1981</v>
      </c>
      <c r="F547" s="2">
        <v>1986</v>
      </c>
      <c r="G547" s="50"/>
      <c r="H547" s="55"/>
      <c r="I547" s="7"/>
      <c r="J547" s="7"/>
    </row>
    <row r="548" spans="9:10" ht="12.75" customHeight="1">
      <c r="I548" s="7"/>
      <c r="J548" s="7"/>
    </row>
    <row r="549" spans="1:10" ht="12.75" customHeight="1">
      <c r="A549" s="5" t="s">
        <v>1392</v>
      </c>
      <c r="D549" s="4"/>
      <c r="E549" s="6"/>
      <c r="F549" s="6"/>
      <c r="G549" s="7"/>
      <c r="H549" s="7"/>
      <c r="I549" s="7"/>
      <c r="J549" s="7"/>
    </row>
    <row r="550" spans="2:10" ht="12.75" customHeight="1">
      <c r="B550" s="6" t="s">
        <v>50</v>
      </c>
      <c r="C550" s="22" t="s">
        <v>43</v>
      </c>
      <c r="D550" s="25" t="s">
        <v>14</v>
      </c>
      <c r="E550" s="23" t="s">
        <v>44</v>
      </c>
      <c r="F550" s="23" t="s">
        <v>45</v>
      </c>
      <c r="G550" s="7"/>
      <c r="H550" s="7"/>
      <c r="I550" s="7"/>
      <c r="J550" s="7"/>
    </row>
    <row r="551" spans="1:10" ht="12.75" customHeight="1">
      <c r="A551" s="12">
        <v>1</v>
      </c>
      <c r="B551" s="2">
        <v>28</v>
      </c>
      <c r="C551" s="7" t="s">
        <v>349</v>
      </c>
      <c r="D551" s="7" t="s">
        <v>4</v>
      </c>
      <c r="E551" s="2">
        <v>1985</v>
      </c>
      <c r="F551" s="2">
        <v>1989</v>
      </c>
      <c r="G551" s="7"/>
      <c r="H551" s="7"/>
      <c r="I551" s="7"/>
      <c r="J551" s="7"/>
    </row>
    <row r="552" spans="1:10" ht="12.75" customHeight="1">
      <c r="A552" s="12">
        <v>2</v>
      </c>
      <c r="B552" s="2">
        <v>26</v>
      </c>
      <c r="C552" s="7" t="s">
        <v>60</v>
      </c>
      <c r="D552" s="7" t="s">
        <v>4</v>
      </c>
      <c r="E552" s="2">
        <v>1992</v>
      </c>
      <c r="F552" s="2">
        <v>1995</v>
      </c>
      <c r="G552" s="7"/>
      <c r="H552" s="7"/>
      <c r="I552" s="7"/>
      <c r="J552" s="7"/>
    </row>
    <row r="553" spans="1:11" ht="12.75" customHeight="1">
      <c r="A553" s="12">
        <v>3</v>
      </c>
      <c r="B553" s="2">
        <v>24</v>
      </c>
      <c r="C553" s="7" t="s">
        <v>52</v>
      </c>
      <c r="D553" s="7" t="s">
        <v>6</v>
      </c>
      <c r="E553" s="2">
        <v>2013</v>
      </c>
      <c r="F553" s="2">
        <v>2017</v>
      </c>
      <c r="G553" s="7"/>
      <c r="H553" s="7"/>
      <c r="I553" s="7"/>
      <c r="J553" s="7"/>
      <c r="K553" s="7"/>
    </row>
    <row r="554" spans="1:11" ht="12.75" customHeight="1">
      <c r="A554" s="12">
        <v>3</v>
      </c>
      <c r="B554" s="2">
        <v>24</v>
      </c>
      <c r="C554" s="7" t="s">
        <v>326</v>
      </c>
      <c r="D554" s="7" t="s">
        <v>2</v>
      </c>
      <c r="E554" s="2">
        <v>2013</v>
      </c>
      <c r="F554" s="2">
        <v>2017</v>
      </c>
      <c r="J554" s="7"/>
      <c r="K554" s="7"/>
    </row>
    <row r="555" spans="1:10" ht="12.75" customHeight="1">
      <c r="A555" s="12">
        <v>5</v>
      </c>
      <c r="B555" s="2">
        <v>23</v>
      </c>
      <c r="C555" s="7" t="s">
        <v>380</v>
      </c>
      <c r="D555" s="7" t="s">
        <v>5</v>
      </c>
      <c r="E555" s="2">
        <v>1999</v>
      </c>
      <c r="F555" s="2">
        <v>1903</v>
      </c>
      <c r="G555" s="7"/>
      <c r="H555" s="7"/>
      <c r="I555" s="7"/>
      <c r="J555" s="7"/>
    </row>
    <row r="556" spans="1:10" ht="12.75" customHeight="1">
      <c r="A556" s="12">
        <v>6</v>
      </c>
      <c r="B556" s="2">
        <v>21</v>
      </c>
      <c r="C556" s="7" t="s">
        <v>328</v>
      </c>
      <c r="D556" s="7" t="s">
        <v>4</v>
      </c>
      <c r="E556" s="2">
        <v>1980</v>
      </c>
      <c r="F556" s="2">
        <v>1984</v>
      </c>
      <c r="G556" s="7"/>
      <c r="H556" s="7"/>
      <c r="I556" s="7"/>
      <c r="J556" s="7"/>
    </row>
    <row r="557" spans="1:10" ht="12.75" customHeight="1">
      <c r="A557" s="12">
        <v>6</v>
      </c>
      <c r="B557" s="2">
        <v>21</v>
      </c>
      <c r="C557" s="7" t="s">
        <v>381</v>
      </c>
      <c r="D557" s="7" t="s">
        <v>6</v>
      </c>
      <c r="E557" s="2">
        <v>2004</v>
      </c>
      <c r="F557" s="2">
        <v>2008</v>
      </c>
      <c r="G557" s="7"/>
      <c r="H557" s="7"/>
      <c r="I557" s="7"/>
      <c r="J557" s="7"/>
    </row>
    <row r="558" spans="1:10" ht="12.75" customHeight="1">
      <c r="A558" s="12">
        <v>8</v>
      </c>
      <c r="B558" s="2">
        <v>20</v>
      </c>
      <c r="C558" s="7" t="s">
        <v>62</v>
      </c>
      <c r="D558" s="7" t="s">
        <v>3</v>
      </c>
      <c r="E558" s="2">
        <v>1972</v>
      </c>
      <c r="F558" s="2">
        <v>1975</v>
      </c>
      <c r="G558" s="7"/>
      <c r="H558" s="7"/>
      <c r="I558" s="7"/>
      <c r="J558" s="7"/>
    </row>
    <row r="559" spans="1:10" ht="12.75" customHeight="1">
      <c r="A559" s="12">
        <v>8</v>
      </c>
      <c r="B559" s="2">
        <v>20</v>
      </c>
      <c r="C559" s="7" t="s">
        <v>389</v>
      </c>
      <c r="D559" s="7" t="s">
        <v>0</v>
      </c>
      <c r="E559" s="2">
        <v>1975</v>
      </c>
      <c r="F559" s="2">
        <v>1979</v>
      </c>
      <c r="G559" s="7"/>
      <c r="H559" s="7"/>
      <c r="I559" s="7"/>
      <c r="J559" s="7"/>
    </row>
    <row r="560" spans="1:10" ht="12.75" customHeight="1">
      <c r="A560" s="12">
        <v>8</v>
      </c>
      <c r="B560" s="2">
        <v>20</v>
      </c>
      <c r="C560" s="7" t="s">
        <v>644</v>
      </c>
      <c r="D560" s="7" t="s">
        <v>4</v>
      </c>
      <c r="E560" s="2">
        <v>1990</v>
      </c>
      <c r="F560" s="2">
        <v>1993</v>
      </c>
      <c r="G560" s="7"/>
      <c r="H560" s="7"/>
      <c r="I560" s="7"/>
      <c r="J560" s="7"/>
    </row>
    <row r="561" spans="1:10" ht="12.75" customHeight="1">
      <c r="A561" s="12">
        <v>8</v>
      </c>
      <c r="B561" s="2">
        <v>20</v>
      </c>
      <c r="C561" s="7" t="s">
        <v>348</v>
      </c>
      <c r="D561" s="7" t="s">
        <v>4</v>
      </c>
      <c r="E561" s="2">
        <v>2012</v>
      </c>
      <c r="F561" s="2">
        <v>2015</v>
      </c>
      <c r="G561" s="7"/>
      <c r="H561" s="7"/>
      <c r="I561" s="7"/>
      <c r="J561" s="7"/>
    </row>
    <row r="562" spans="1:11" ht="12.75" customHeight="1">
      <c r="A562" s="12">
        <v>8</v>
      </c>
      <c r="B562" s="2">
        <v>20</v>
      </c>
      <c r="C562" s="7" t="s">
        <v>390</v>
      </c>
      <c r="D562" s="7" t="s">
        <v>0</v>
      </c>
      <c r="E562" s="2">
        <v>2015</v>
      </c>
      <c r="F562" s="2">
        <v>2018</v>
      </c>
      <c r="J562" s="7"/>
      <c r="K562" s="7"/>
    </row>
    <row r="563" spans="1:11" ht="12.75" customHeight="1">
      <c r="A563" s="12">
        <v>8</v>
      </c>
      <c r="B563" s="70">
        <f>J563+K563</f>
        <v>20</v>
      </c>
      <c r="C563" s="8" t="s">
        <v>635</v>
      </c>
      <c r="D563" s="8" t="s">
        <v>2</v>
      </c>
      <c r="E563" s="10">
        <v>2016</v>
      </c>
      <c r="F563" s="10">
        <v>2021</v>
      </c>
      <c r="J563" s="7">
        <v>20</v>
      </c>
      <c r="K563" s="7"/>
    </row>
    <row r="564" spans="1:10" ht="12.75" customHeight="1">
      <c r="A564" s="12">
        <v>14</v>
      </c>
      <c r="B564" s="2">
        <v>19</v>
      </c>
      <c r="C564" s="7" t="s">
        <v>947</v>
      </c>
      <c r="D564" s="7" t="s">
        <v>3</v>
      </c>
      <c r="E564" s="2">
        <v>1960</v>
      </c>
      <c r="F564" s="2">
        <v>1964</v>
      </c>
      <c r="G564" s="7"/>
      <c r="H564" s="7"/>
      <c r="I564" s="7"/>
      <c r="J564" s="7"/>
    </row>
    <row r="565" spans="1:10" ht="12.75" customHeight="1">
      <c r="A565" s="12">
        <v>14</v>
      </c>
      <c r="B565" s="2">
        <v>19</v>
      </c>
      <c r="C565" s="7" t="s">
        <v>69</v>
      </c>
      <c r="D565" s="7" t="s">
        <v>6</v>
      </c>
      <c r="E565" s="2">
        <v>1999</v>
      </c>
      <c r="F565" s="2">
        <v>2001</v>
      </c>
      <c r="G565" s="7"/>
      <c r="H565" s="7"/>
      <c r="I565" s="7"/>
      <c r="J565" s="7"/>
    </row>
    <row r="566" spans="1:11" ht="12.75" customHeight="1">
      <c r="A566" s="12">
        <v>14</v>
      </c>
      <c r="B566" s="2">
        <v>19</v>
      </c>
      <c r="C566" s="7" t="s">
        <v>360</v>
      </c>
      <c r="D566" s="7" t="s">
        <v>6</v>
      </c>
      <c r="E566" s="2">
        <v>2015</v>
      </c>
      <c r="F566" s="2">
        <v>2019</v>
      </c>
      <c r="J566" s="7"/>
      <c r="K566" s="7"/>
    </row>
    <row r="567" spans="1:10" ht="12.75" customHeight="1">
      <c r="A567" s="12">
        <v>17</v>
      </c>
      <c r="B567" s="2">
        <v>18</v>
      </c>
      <c r="C567" s="7" t="s">
        <v>334</v>
      </c>
      <c r="D567" s="7" t="s">
        <v>940</v>
      </c>
      <c r="E567" s="2">
        <v>1998</v>
      </c>
      <c r="F567" s="2">
        <v>2005</v>
      </c>
      <c r="G567" s="7"/>
      <c r="H567" s="7"/>
      <c r="I567" s="7"/>
      <c r="J567" s="7"/>
    </row>
    <row r="568" spans="1:11" ht="12.75" customHeight="1">
      <c r="A568" s="12">
        <v>17</v>
      </c>
      <c r="B568" s="2">
        <v>18</v>
      </c>
      <c r="C568" s="7" t="s">
        <v>335</v>
      </c>
      <c r="D568" s="7" t="s">
        <v>3</v>
      </c>
      <c r="E568" s="2">
        <v>2013</v>
      </c>
      <c r="F568" s="2">
        <v>2017</v>
      </c>
      <c r="G568" s="7"/>
      <c r="H568" s="7"/>
      <c r="I568" s="7"/>
      <c r="J568" s="7"/>
      <c r="K568" s="7"/>
    </row>
    <row r="569" spans="1:10" ht="12.75" customHeight="1">
      <c r="A569" s="12">
        <v>19</v>
      </c>
      <c r="B569" s="2">
        <v>17</v>
      </c>
      <c r="C569" s="7" t="s">
        <v>407</v>
      </c>
      <c r="D569" s="7" t="s">
        <v>2</v>
      </c>
      <c r="E569" s="2">
        <v>1972</v>
      </c>
      <c r="F569" s="2">
        <v>1975</v>
      </c>
      <c r="G569" s="7"/>
      <c r="H569" s="7"/>
      <c r="I569" s="7"/>
      <c r="J569" s="7"/>
    </row>
    <row r="570" spans="1:10" ht="12.75" customHeight="1">
      <c r="A570" s="12">
        <v>19</v>
      </c>
      <c r="B570" s="2">
        <v>17</v>
      </c>
      <c r="C570" s="7" t="s">
        <v>393</v>
      </c>
      <c r="D570" s="7" t="s">
        <v>4</v>
      </c>
      <c r="E570" s="2">
        <v>1982</v>
      </c>
      <c r="F570" s="2">
        <v>1985</v>
      </c>
      <c r="G570" s="7"/>
      <c r="H570" s="7"/>
      <c r="I570" s="7"/>
      <c r="J570" s="7"/>
    </row>
    <row r="571" spans="1:10" ht="12.75" customHeight="1">
      <c r="A571" s="12">
        <v>19</v>
      </c>
      <c r="B571" s="2">
        <v>17</v>
      </c>
      <c r="C571" s="7" t="s">
        <v>402</v>
      </c>
      <c r="D571" s="7" t="s">
        <v>6</v>
      </c>
      <c r="E571" s="2">
        <v>2000</v>
      </c>
      <c r="F571" s="2">
        <v>2004</v>
      </c>
      <c r="G571" s="7"/>
      <c r="H571" s="7"/>
      <c r="I571" s="7"/>
      <c r="J571" s="7"/>
    </row>
    <row r="572" ht="12.75" customHeight="1"/>
    <row r="573" spans="2:11" ht="12.75" customHeight="1">
      <c r="B573" s="70">
        <f>J573+K573</f>
        <v>15</v>
      </c>
      <c r="C573" s="8" t="s">
        <v>1158</v>
      </c>
      <c r="D573" s="8" t="s">
        <v>2</v>
      </c>
      <c r="E573" s="10">
        <v>2016</v>
      </c>
      <c r="F573" s="10">
        <v>2021</v>
      </c>
      <c r="J573" s="7">
        <v>15</v>
      </c>
      <c r="K573" s="7"/>
    </row>
    <row r="574" spans="2:11" ht="12.75" customHeight="1">
      <c r="B574" s="70">
        <f>J574+K574</f>
        <v>14</v>
      </c>
      <c r="C574" s="8" t="s">
        <v>1130</v>
      </c>
      <c r="D574" s="8" t="s">
        <v>4</v>
      </c>
      <c r="E574" s="10">
        <v>2018</v>
      </c>
      <c r="F574" s="10">
        <v>2021</v>
      </c>
      <c r="G574" s="7"/>
      <c r="H574" s="7"/>
      <c r="I574" s="7"/>
      <c r="J574" s="7">
        <v>14</v>
      </c>
      <c r="K574" s="7"/>
    </row>
    <row r="575" spans="2:11" ht="12.75" customHeight="1">
      <c r="B575" s="70">
        <f>J575+K575</f>
        <v>12</v>
      </c>
      <c r="C575" s="8" t="s">
        <v>1157</v>
      </c>
      <c r="D575" s="8" t="s">
        <v>5</v>
      </c>
      <c r="E575" s="10">
        <v>2016</v>
      </c>
      <c r="F575" s="10">
        <v>2021</v>
      </c>
      <c r="G575" s="7"/>
      <c r="H575" s="7"/>
      <c r="I575" s="7"/>
      <c r="J575" s="7">
        <v>12</v>
      </c>
      <c r="K575" s="7"/>
    </row>
    <row r="576" spans="2:11" ht="12.75" customHeight="1">
      <c r="B576" s="70">
        <f>J576+K576</f>
        <v>10</v>
      </c>
      <c r="C576" s="8" t="s">
        <v>1189</v>
      </c>
      <c r="D576" s="8" t="s">
        <v>4</v>
      </c>
      <c r="E576" s="10">
        <v>2018</v>
      </c>
      <c r="F576" s="10">
        <v>2021</v>
      </c>
      <c r="G576" s="7"/>
      <c r="H576" s="7"/>
      <c r="I576" s="7"/>
      <c r="J576" s="7">
        <v>10</v>
      </c>
      <c r="K576" s="7"/>
    </row>
    <row r="577" spans="2:11" ht="12.75" customHeight="1">
      <c r="B577" s="70">
        <f>J577+K577</f>
        <v>9</v>
      </c>
      <c r="C577" s="8" t="s">
        <v>1156</v>
      </c>
      <c r="D577" s="8" t="s">
        <v>0</v>
      </c>
      <c r="E577" s="10">
        <v>2016</v>
      </c>
      <c r="F577" s="10">
        <v>2021</v>
      </c>
      <c r="G577" s="7"/>
      <c r="H577" s="7"/>
      <c r="I577" s="7"/>
      <c r="J577" s="7">
        <v>9</v>
      </c>
      <c r="K577" s="7"/>
    </row>
    <row r="578" ht="12.75" customHeight="1"/>
    <row r="579" spans="1:9" ht="12.75" customHeight="1">
      <c r="A579" s="36" t="s">
        <v>435</v>
      </c>
      <c r="B579" s="39"/>
      <c r="C579" s="39"/>
      <c r="D579" s="39"/>
      <c r="E579" s="39"/>
      <c r="F579" s="39"/>
      <c r="G579" s="39"/>
      <c r="H579" s="39"/>
      <c r="I579" s="39"/>
    </row>
    <row r="580" ht="12.75" customHeight="1"/>
    <row r="581" spans="1:10" ht="12.75" customHeight="1">
      <c r="A581" s="5" t="s">
        <v>1393</v>
      </c>
      <c r="D581" s="4"/>
      <c r="E581" s="6"/>
      <c r="F581" s="6"/>
      <c r="G581" s="7"/>
      <c r="H581" s="7"/>
      <c r="I581" s="7"/>
      <c r="J581" s="7"/>
    </row>
    <row r="582" spans="2:10" ht="12.75" customHeight="1">
      <c r="B582" s="6" t="s">
        <v>438</v>
      </c>
      <c r="C582" s="22" t="s">
        <v>43</v>
      </c>
      <c r="D582" s="25" t="s">
        <v>14</v>
      </c>
      <c r="E582" s="23" t="s">
        <v>44</v>
      </c>
      <c r="F582" s="23" t="s">
        <v>45</v>
      </c>
      <c r="G582" s="7"/>
      <c r="H582" s="7"/>
      <c r="I582" s="7"/>
      <c r="J582" s="7"/>
    </row>
    <row r="583" spans="1:10" ht="12.75" customHeight="1">
      <c r="A583" s="12">
        <v>1</v>
      </c>
      <c r="B583" s="2">
        <v>91</v>
      </c>
      <c r="C583" s="7" t="s">
        <v>56</v>
      </c>
      <c r="D583" s="7" t="s">
        <v>4</v>
      </c>
      <c r="E583" s="2">
        <v>2011</v>
      </c>
      <c r="F583" s="2">
        <v>2015</v>
      </c>
      <c r="G583" s="7"/>
      <c r="H583" s="7"/>
      <c r="I583" s="7"/>
      <c r="J583" s="7"/>
    </row>
    <row r="584" spans="1:10" ht="12.75" customHeight="1">
      <c r="A584" s="12">
        <v>2</v>
      </c>
      <c r="B584" s="2">
        <v>71</v>
      </c>
      <c r="C584" s="7" t="s">
        <v>476</v>
      </c>
      <c r="D584" s="7" t="s">
        <v>4</v>
      </c>
      <c r="E584" s="2">
        <v>2006</v>
      </c>
      <c r="F584" s="2">
        <v>2010</v>
      </c>
      <c r="G584" s="7"/>
      <c r="H584" s="7"/>
      <c r="I584" s="7"/>
      <c r="J584" s="7"/>
    </row>
    <row r="585" spans="1:10" ht="12.75" customHeight="1">
      <c r="A585" s="12">
        <v>3</v>
      </c>
      <c r="B585" s="2">
        <v>68</v>
      </c>
      <c r="C585" s="7" t="s">
        <v>57</v>
      </c>
      <c r="D585" s="7" t="s">
        <v>923</v>
      </c>
      <c r="E585" s="2">
        <v>1996</v>
      </c>
      <c r="F585" s="2">
        <v>2003</v>
      </c>
      <c r="G585" s="7"/>
      <c r="H585" s="7"/>
      <c r="I585" s="7"/>
      <c r="J585" s="7"/>
    </row>
    <row r="586" spans="1:11" ht="12.75" customHeight="1">
      <c r="A586" s="12">
        <v>3</v>
      </c>
      <c r="B586" s="70">
        <f>J586+K586</f>
        <v>68</v>
      </c>
      <c r="C586" s="8" t="s">
        <v>1092</v>
      </c>
      <c r="D586" s="8" t="s">
        <v>1297</v>
      </c>
      <c r="E586" s="10">
        <v>2016</v>
      </c>
      <c r="F586" s="10">
        <v>2022</v>
      </c>
      <c r="G586" s="7"/>
      <c r="H586" s="7"/>
      <c r="I586" s="7"/>
      <c r="J586" s="7">
        <v>57</v>
      </c>
      <c r="K586" s="7">
        <v>11</v>
      </c>
    </row>
    <row r="587" spans="1:10" ht="12.75" customHeight="1">
      <c r="A587" s="12">
        <v>5</v>
      </c>
      <c r="B587" s="2">
        <v>63</v>
      </c>
      <c r="C587" s="7" t="s">
        <v>447</v>
      </c>
      <c r="D587" s="7" t="s">
        <v>0</v>
      </c>
      <c r="E587" s="2">
        <v>2004</v>
      </c>
      <c r="F587" s="2">
        <v>2008</v>
      </c>
      <c r="G587" s="7"/>
      <c r="H587" s="7"/>
      <c r="I587" s="7"/>
      <c r="J587" s="7"/>
    </row>
    <row r="588" spans="1:11" ht="12.75" customHeight="1">
      <c r="A588" s="12">
        <v>6</v>
      </c>
      <c r="B588" s="2">
        <v>59</v>
      </c>
      <c r="C588" s="7" t="s">
        <v>46</v>
      </c>
      <c r="D588" s="7" t="s">
        <v>2</v>
      </c>
      <c r="E588" s="2">
        <v>2014</v>
      </c>
      <c r="F588" s="2">
        <v>2018</v>
      </c>
      <c r="J588" s="7"/>
      <c r="K588" s="7"/>
    </row>
    <row r="589" spans="1:11" ht="12.75" customHeight="1">
      <c r="A589" s="12">
        <v>7</v>
      </c>
      <c r="B589" s="100">
        <f>J589+K589</f>
        <v>58</v>
      </c>
      <c r="C589" s="8" t="s">
        <v>1225</v>
      </c>
      <c r="D589" s="8" t="s">
        <v>3</v>
      </c>
      <c r="E589" s="10">
        <v>2019</v>
      </c>
      <c r="F589" s="10">
        <v>2023</v>
      </c>
      <c r="J589" s="7">
        <v>36</v>
      </c>
      <c r="K589" s="7">
        <v>22</v>
      </c>
    </row>
    <row r="590" spans="1:10" ht="12.75" customHeight="1">
      <c r="A590" s="12">
        <v>8</v>
      </c>
      <c r="B590" s="2">
        <v>56</v>
      </c>
      <c r="C590" s="7" t="s">
        <v>71</v>
      </c>
      <c r="D590" s="7" t="s">
        <v>6</v>
      </c>
      <c r="E590" s="2">
        <v>2005</v>
      </c>
      <c r="F590" s="2">
        <v>2009</v>
      </c>
      <c r="G590" s="7"/>
      <c r="H590" s="7"/>
      <c r="I590" s="7"/>
      <c r="J590" s="7"/>
    </row>
    <row r="591" spans="1:10" ht="12.75" customHeight="1">
      <c r="A591" s="12">
        <v>9</v>
      </c>
      <c r="B591" s="2">
        <v>55</v>
      </c>
      <c r="C591" s="7" t="s">
        <v>194</v>
      </c>
      <c r="D591" s="7" t="s">
        <v>2</v>
      </c>
      <c r="E591" s="2">
        <v>1974</v>
      </c>
      <c r="F591" s="2">
        <v>1978</v>
      </c>
      <c r="G591" s="7"/>
      <c r="H591" s="7"/>
      <c r="I591" s="7"/>
      <c r="J591" s="7"/>
    </row>
    <row r="592" spans="1:16" ht="12.75" customHeight="1">
      <c r="A592" s="12">
        <v>9</v>
      </c>
      <c r="B592" s="2">
        <v>55</v>
      </c>
      <c r="C592" s="7" t="s">
        <v>82</v>
      </c>
      <c r="D592" s="7" t="s">
        <v>3</v>
      </c>
      <c r="E592" s="2">
        <v>2007</v>
      </c>
      <c r="F592" s="2">
        <v>2010</v>
      </c>
      <c r="G592" s="7"/>
      <c r="H592" s="7"/>
      <c r="I592" s="7"/>
      <c r="J592" s="7"/>
      <c r="N592" s="7"/>
      <c r="O592" s="7"/>
      <c r="P592" s="7"/>
    </row>
    <row r="593" spans="1:16" ht="12.75" customHeight="1">
      <c r="A593" s="12">
        <v>9</v>
      </c>
      <c r="B593" s="100">
        <f>J593+K593</f>
        <v>55</v>
      </c>
      <c r="C593" s="8" t="s">
        <v>1247</v>
      </c>
      <c r="D593" s="8" t="s">
        <v>2</v>
      </c>
      <c r="E593" s="10">
        <v>2019</v>
      </c>
      <c r="F593" s="10">
        <v>2023</v>
      </c>
      <c r="J593" s="7">
        <v>42</v>
      </c>
      <c r="K593" s="7">
        <v>13</v>
      </c>
      <c r="N593" s="7"/>
      <c r="O593" s="7"/>
      <c r="P593" s="7"/>
    </row>
    <row r="594" spans="1:16" ht="12.75" customHeight="1">
      <c r="A594" s="12"/>
      <c r="B594" s="100">
        <f>J594+K594</f>
        <v>54</v>
      </c>
      <c r="C594" s="8" t="s">
        <v>1142</v>
      </c>
      <c r="D594" s="8" t="s">
        <v>6</v>
      </c>
      <c r="E594" s="10">
        <v>2018</v>
      </c>
      <c r="F594" s="10">
        <v>2023</v>
      </c>
      <c r="J594" s="7">
        <v>50</v>
      </c>
      <c r="K594" s="7">
        <v>4</v>
      </c>
      <c r="N594" s="7"/>
      <c r="O594" s="7"/>
      <c r="P594" s="7"/>
    </row>
    <row r="595" spans="1:16" ht="12.75" customHeight="1">
      <c r="A595" s="12"/>
      <c r="B595" s="2">
        <v>53</v>
      </c>
      <c r="C595" s="7" t="s">
        <v>88</v>
      </c>
      <c r="D595" s="7" t="s">
        <v>2</v>
      </c>
      <c r="E595" s="2">
        <v>1996</v>
      </c>
      <c r="F595" s="2">
        <v>1998</v>
      </c>
      <c r="G595" s="7"/>
      <c r="H595" s="7"/>
      <c r="I595" s="7"/>
      <c r="J595" s="7"/>
      <c r="N595" s="7"/>
      <c r="O595" s="7"/>
      <c r="P595" s="7"/>
    </row>
    <row r="596" spans="14:15" ht="12.75" customHeight="1">
      <c r="N596" s="7"/>
      <c r="O596" s="7"/>
    </row>
    <row r="597" spans="1:10" ht="12.75" customHeight="1">
      <c r="A597" s="5" t="s">
        <v>1354</v>
      </c>
      <c r="D597" s="4"/>
      <c r="E597" s="6"/>
      <c r="F597" s="6"/>
      <c r="G597" s="7"/>
      <c r="H597" s="7"/>
      <c r="I597" s="7"/>
      <c r="J597" s="7"/>
    </row>
    <row r="598" spans="2:10" ht="12.75" customHeight="1">
      <c r="B598" s="6" t="s">
        <v>113</v>
      </c>
      <c r="C598" s="22" t="s">
        <v>43</v>
      </c>
      <c r="D598" s="25" t="s">
        <v>14</v>
      </c>
      <c r="E598" s="23" t="s">
        <v>44</v>
      </c>
      <c r="F598" s="23" t="s">
        <v>45</v>
      </c>
      <c r="G598" s="7"/>
      <c r="H598" s="7"/>
      <c r="I598" s="7"/>
      <c r="J598" s="7"/>
    </row>
    <row r="599" spans="1:10" ht="12.75" customHeight="1">
      <c r="A599" s="12">
        <v>1</v>
      </c>
      <c r="B599" s="2">
        <v>110</v>
      </c>
      <c r="C599" s="7" t="s">
        <v>56</v>
      </c>
      <c r="D599" s="7" t="s">
        <v>4</v>
      </c>
      <c r="E599" s="2">
        <v>2011</v>
      </c>
      <c r="F599" s="2">
        <v>2015</v>
      </c>
      <c r="G599" s="7"/>
      <c r="H599" s="7"/>
      <c r="I599" s="7"/>
      <c r="J599" s="7"/>
    </row>
    <row r="600" spans="1:11" ht="12.75" customHeight="1">
      <c r="A600" s="12">
        <v>2</v>
      </c>
      <c r="B600" s="70">
        <f>J600+K600</f>
        <v>99</v>
      </c>
      <c r="C600" s="8" t="s">
        <v>1092</v>
      </c>
      <c r="D600" s="8" t="s">
        <v>1297</v>
      </c>
      <c r="E600" s="10">
        <v>2016</v>
      </c>
      <c r="F600" s="10">
        <v>2022</v>
      </c>
      <c r="G600" s="7"/>
      <c r="H600" s="7"/>
      <c r="I600" s="7"/>
      <c r="J600" s="7">
        <v>87</v>
      </c>
      <c r="K600" s="7">
        <v>12</v>
      </c>
    </row>
    <row r="601" spans="1:10" ht="12.75" customHeight="1">
      <c r="A601" s="12">
        <v>3</v>
      </c>
      <c r="B601" s="2">
        <v>94</v>
      </c>
      <c r="C601" s="7" t="s">
        <v>476</v>
      </c>
      <c r="D601" s="7" t="s">
        <v>4</v>
      </c>
      <c r="E601" s="2">
        <v>2006</v>
      </c>
      <c r="F601" s="2">
        <v>2010</v>
      </c>
      <c r="G601" s="7"/>
      <c r="H601" s="7"/>
      <c r="I601" s="7"/>
      <c r="J601" s="7"/>
    </row>
    <row r="602" spans="1:10" ht="12.75" customHeight="1">
      <c r="A602" s="12">
        <v>4</v>
      </c>
      <c r="B602" s="2">
        <v>87</v>
      </c>
      <c r="C602" s="7" t="s">
        <v>71</v>
      </c>
      <c r="D602" s="7" t="s">
        <v>6</v>
      </c>
      <c r="E602" s="2">
        <v>2005</v>
      </c>
      <c r="F602" s="2">
        <v>2009</v>
      </c>
      <c r="G602" s="7"/>
      <c r="H602" s="7"/>
      <c r="I602" s="7"/>
      <c r="J602" s="7"/>
    </row>
    <row r="603" spans="1:11" ht="12.75" customHeight="1">
      <c r="A603" s="12">
        <v>5</v>
      </c>
      <c r="B603" s="100">
        <f>J603+K603</f>
        <v>84</v>
      </c>
      <c r="C603" s="8" t="s">
        <v>1142</v>
      </c>
      <c r="D603" s="8" t="s">
        <v>6</v>
      </c>
      <c r="E603" s="10">
        <v>2018</v>
      </c>
      <c r="F603" s="10">
        <v>2023</v>
      </c>
      <c r="J603" s="7">
        <v>78</v>
      </c>
      <c r="K603" s="7">
        <v>6</v>
      </c>
    </row>
    <row r="604" spans="1:10" ht="12.75" customHeight="1">
      <c r="A604" s="12">
        <v>6</v>
      </c>
      <c r="B604" s="2">
        <v>82</v>
      </c>
      <c r="C604" s="7" t="s">
        <v>447</v>
      </c>
      <c r="D604" s="7" t="s">
        <v>0</v>
      </c>
      <c r="E604" s="2">
        <v>2004</v>
      </c>
      <c r="F604" s="2">
        <v>2008</v>
      </c>
      <c r="G604" s="7"/>
      <c r="H604" s="7"/>
      <c r="I604" s="7"/>
      <c r="J604" s="7"/>
    </row>
    <row r="605" spans="1:11" ht="12.75" customHeight="1">
      <c r="A605" s="12">
        <v>6</v>
      </c>
      <c r="B605" s="2">
        <v>82</v>
      </c>
      <c r="C605" s="7" t="s">
        <v>46</v>
      </c>
      <c r="D605" s="7" t="s">
        <v>2</v>
      </c>
      <c r="E605" s="2">
        <v>2014</v>
      </c>
      <c r="F605" s="2">
        <v>2018</v>
      </c>
      <c r="J605" s="7"/>
      <c r="K605" s="7"/>
    </row>
    <row r="606" spans="1:10" ht="12.75" customHeight="1">
      <c r="A606" s="12">
        <v>8</v>
      </c>
      <c r="B606" s="2">
        <v>80</v>
      </c>
      <c r="C606" s="7" t="s">
        <v>88</v>
      </c>
      <c r="D606" s="7" t="s">
        <v>2</v>
      </c>
      <c r="E606" s="2">
        <v>1996</v>
      </c>
      <c r="F606" s="2">
        <v>1998</v>
      </c>
      <c r="G606" s="7"/>
      <c r="H606" s="7"/>
      <c r="I606" s="7"/>
      <c r="J606" s="7"/>
    </row>
    <row r="607" spans="1:11" ht="12.75" customHeight="1">
      <c r="A607" s="12">
        <v>8</v>
      </c>
      <c r="B607" s="100">
        <f>J607+K607</f>
        <v>80</v>
      </c>
      <c r="C607" s="8" t="s">
        <v>1225</v>
      </c>
      <c r="D607" s="8" t="s">
        <v>3</v>
      </c>
      <c r="E607" s="10">
        <v>2019</v>
      </c>
      <c r="F607" s="10">
        <v>2022</v>
      </c>
      <c r="J607" s="7">
        <v>49</v>
      </c>
      <c r="K607" s="7">
        <v>31</v>
      </c>
    </row>
    <row r="608" spans="1:11" ht="12.75" customHeight="1">
      <c r="A608" s="12">
        <v>10</v>
      </c>
      <c r="B608" s="100">
        <f>J608+K608</f>
        <v>77</v>
      </c>
      <c r="C608" s="8" t="s">
        <v>1247</v>
      </c>
      <c r="D608" s="8" t="s">
        <v>2</v>
      </c>
      <c r="E608" s="10">
        <v>2019</v>
      </c>
      <c r="F608" s="10">
        <v>2022</v>
      </c>
      <c r="J608" s="7">
        <v>54</v>
      </c>
      <c r="K608" s="7">
        <v>23</v>
      </c>
    </row>
    <row r="609" spans="1:10" ht="12.75" customHeight="1">
      <c r="A609" s="12"/>
      <c r="B609" s="2">
        <v>76</v>
      </c>
      <c r="C609" s="7" t="s">
        <v>449</v>
      </c>
      <c r="D609" s="7" t="s">
        <v>42</v>
      </c>
      <c r="E609" s="2">
        <v>2002</v>
      </c>
      <c r="F609" s="2">
        <v>2005</v>
      </c>
      <c r="G609" s="7"/>
      <c r="H609" s="7"/>
      <c r="I609" s="7"/>
      <c r="J609" s="7"/>
    </row>
    <row r="610" spans="1:10" ht="12.75" customHeight="1">
      <c r="A610" s="12"/>
      <c r="B610" s="2">
        <v>76</v>
      </c>
      <c r="C610" s="7" t="s">
        <v>82</v>
      </c>
      <c r="D610" s="7" t="s">
        <v>3</v>
      </c>
      <c r="E610" s="2">
        <v>2007</v>
      </c>
      <c r="F610" s="2">
        <v>2010</v>
      </c>
      <c r="G610" s="7"/>
      <c r="H610" s="7"/>
      <c r="I610" s="7"/>
      <c r="J610" s="7"/>
    </row>
    <row r="611" spans="1:10" ht="12.75" customHeight="1">
      <c r="A611" s="12"/>
      <c r="B611" s="2">
        <v>65</v>
      </c>
      <c r="C611" s="7" t="s">
        <v>80</v>
      </c>
      <c r="D611" s="7" t="s">
        <v>5</v>
      </c>
      <c r="E611" s="2">
        <v>2007</v>
      </c>
      <c r="F611" s="2">
        <v>2009</v>
      </c>
      <c r="G611" s="7"/>
      <c r="H611" s="7"/>
      <c r="I611" s="7"/>
      <c r="J611" s="7"/>
    </row>
    <row r="612" spans="1:10" ht="12.75" customHeight="1">
      <c r="A612" s="12"/>
      <c r="B612" s="2">
        <v>65</v>
      </c>
      <c r="C612" s="7" t="s">
        <v>446</v>
      </c>
      <c r="D612" s="7" t="s">
        <v>0</v>
      </c>
      <c r="E612" s="2">
        <v>2013</v>
      </c>
      <c r="F612" s="2">
        <v>2015</v>
      </c>
      <c r="G612" s="7"/>
      <c r="H612" s="7"/>
      <c r="I612" s="7"/>
      <c r="J612" s="7"/>
    </row>
    <row r="613" ht="12.75" customHeight="1">
      <c r="A613" s="12"/>
    </row>
    <row r="614" ht="12.75" customHeight="1"/>
    <row r="615" spans="1:11" ht="12.75" customHeight="1">
      <c r="A615" s="5" t="s">
        <v>1397</v>
      </c>
      <c r="D615" s="4"/>
      <c r="E615" s="6"/>
      <c r="F615" s="6"/>
      <c r="G615" s="7"/>
      <c r="H615" s="7"/>
      <c r="I615" s="7"/>
      <c r="J615" s="7"/>
      <c r="K615" s="7"/>
    </row>
    <row r="616" spans="1:11" ht="12.75" customHeight="1">
      <c r="A616" s="35" t="s">
        <v>439</v>
      </c>
      <c r="D616" s="4"/>
      <c r="E616" s="6"/>
      <c r="F616" s="6"/>
      <c r="G616" s="7"/>
      <c r="H616" s="7"/>
      <c r="I616" s="7"/>
      <c r="J616" s="7"/>
      <c r="K616" s="7"/>
    </row>
    <row r="617" spans="2:11" ht="12.75" customHeight="1">
      <c r="B617" s="6" t="s">
        <v>116</v>
      </c>
      <c r="C617" s="22" t="s">
        <v>43</v>
      </c>
      <c r="D617" s="25" t="s">
        <v>14</v>
      </c>
      <c r="E617" s="23" t="s">
        <v>44</v>
      </c>
      <c r="F617" s="23" t="s">
        <v>45</v>
      </c>
      <c r="G617" s="23" t="s">
        <v>448</v>
      </c>
      <c r="H617" s="23" t="s">
        <v>113</v>
      </c>
      <c r="I617" s="7"/>
      <c r="J617" s="7"/>
      <c r="K617" s="7"/>
    </row>
    <row r="618" spans="1:11" ht="12.75" customHeight="1">
      <c r="A618" s="12">
        <v>1</v>
      </c>
      <c r="B618" s="40">
        <f aca="true" t="shared" si="6" ref="B618:B628">(G618/H618)*100</f>
        <v>82.72727272727273</v>
      </c>
      <c r="C618" s="7" t="s">
        <v>56</v>
      </c>
      <c r="D618" s="7" t="s">
        <v>4</v>
      </c>
      <c r="E618" s="2">
        <v>2011</v>
      </c>
      <c r="F618" s="2">
        <v>2015</v>
      </c>
      <c r="G618" s="2">
        <v>91</v>
      </c>
      <c r="H618" s="2">
        <v>110</v>
      </c>
      <c r="I618" s="7"/>
      <c r="J618" s="7"/>
      <c r="K618" s="7"/>
    </row>
    <row r="619" spans="1:11" ht="12.75" customHeight="1">
      <c r="A619" s="12">
        <v>2</v>
      </c>
      <c r="B619" s="74">
        <f t="shared" si="6"/>
        <v>77.77777777777779</v>
      </c>
      <c r="C619" s="8" t="s">
        <v>1247</v>
      </c>
      <c r="D619" s="8" t="s">
        <v>2</v>
      </c>
      <c r="E619" s="10">
        <v>2019</v>
      </c>
      <c r="F619" s="10">
        <v>2022</v>
      </c>
      <c r="G619" s="10">
        <v>42</v>
      </c>
      <c r="H619" s="10">
        <v>54</v>
      </c>
      <c r="I619" s="7"/>
      <c r="J619" s="7"/>
      <c r="K619" s="7"/>
    </row>
    <row r="620" spans="1:11" ht="12.75" customHeight="1">
      <c r="A620" s="12">
        <v>3</v>
      </c>
      <c r="B620" s="40">
        <f t="shared" si="6"/>
        <v>76.82926829268293</v>
      </c>
      <c r="C620" s="7" t="s">
        <v>447</v>
      </c>
      <c r="D620" s="7" t="s">
        <v>0</v>
      </c>
      <c r="E620" s="2">
        <v>2004</v>
      </c>
      <c r="F620" s="2">
        <v>2008</v>
      </c>
      <c r="G620" s="2">
        <v>63</v>
      </c>
      <c r="H620" s="2">
        <v>82</v>
      </c>
      <c r="I620" s="7"/>
      <c r="J620" s="7"/>
      <c r="K620" s="7"/>
    </row>
    <row r="621" spans="1:11" ht="12.75" customHeight="1">
      <c r="A621" s="12">
        <v>4</v>
      </c>
      <c r="B621" s="40">
        <f t="shared" si="6"/>
        <v>76.27118644067797</v>
      </c>
      <c r="C621" s="7" t="s">
        <v>1134</v>
      </c>
      <c r="D621" s="7" t="s">
        <v>5</v>
      </c>
      <c r="E621" s="2">
        <v>2016</v>
      </c>
      <c r="F621" s="2">
        <v>2018</v>
      </c>
      <c r="G621" s="2">
        <v>45</v>
      </c>
      <c r="H621" s="2">
        <v>59</v>
      </c>
      <c r="I621" s="7"/>
      <c r="J621" s="7"/>
      <c r="K621" s="7"/>
    </row>
    <row r="622" spans="1:11" ht="12.75" customHeight="1">
      <c r="A622" s="12">
        <v>5</v>
      </c>
      <c r="B622" s="40">
        <f t="shared" si="6"/>
        <v>75.53191489361703</v>
      </c>
      <c r="C622" s="7" t="s">
        <v>476</v>
      </c>
      <c r="D622" s="7" t="s">
        <v>4</v>
      </c>
      <c r="E622" s="2">
        <v>2006</v>
      </c>
      <c r="F622" s="2">
        <v>2010</v>
      </c>
      <c r="G622" s="2">
        <v>71</v>
      </c>
      <c r="H622" s="2">
        <v>94</v>
      </c>
      <c r="I622" s="7"/>
      <c r="J622" s="7"/>
      <c r="K622" s="7"/>
    </row>
    <row r="623" spans="1:11" ht="12.75" customHeight="1">
      <c r="A623" s="12">
        <v>6</v>
      </c>
      <c r="B623" s="40">
        <f t="shared" si="6"/>
        <v>75.47169811320755</v>
      </c>
      <c r="C623" s="7" t="s">
        <v>1160</v>
      </c>
      <c r="D623" s="7" t="s">
        <v>2</v>
      </c>
      <c r="E623" s="2">
        <v>2010</v>
      </c>
      <c r="F623" s="2">
        <v>2014</v>
      </c>
      <c r="G623" s="2">
        <v>40</v>
      </c>
      <c r="H623" s="2">
        <v>53</v>
      </c>
      <c r="I623" s="7"/>
      <c r="J623" s="7"/>
      <c r="K623" s="7"/>
    </row>
    <row r="624" spans="1:11" ht="12.75" customHeight="1">
      <c r="A624" s="12">
        <v>7</v>
      </c>
      <c r="B624" s="40">
        <f t="shared" si="6"/>
        <v>74.07407407407408</v>
      </c>
      <c r="C624" s="7" t="s">
        <v>1118</v>
      </c>
      <c r="D624" s="7" t="s">
        <v>0</v>
      </c>
      <c r="E624" s="2">
        <v>2016</v>
      </c>
      <c r="F624" s="2">
        <v>2018</v>
      </c>
      <c r="G624" s="2">
        <v>40</v>
      </c>
      <c r="H624" s="2">
        <v>54</v>
      </c>
      <c r="I624" s="7"/>
      <c r="J624" s="7"/>
      <c r="K624" s="7"/>
    </row>
    <row r="625" spans="1:11" ht="12.75" customHeight="1">
      <c r="A625" s="12">
        <v>8</v>
      </c>
      <c r="B625" s="40">
        <f t="shared" si="6"/>
        <v>73.84615384615385</v>
      </c>
      <c r="C625" s="7" t="s">
        <v>446</v>
      </c>
      <c r="D625" s="7" t="s">
        <v>0</v>
      </c>
      <c r="E625" s="2">
        <v>2013</v>
      </c>
      <c r="F625" s="2">
        <v>2015</v>
      </c>
      <c r="G625" s="2">
        <v>48</v>
      </c>
      <c r="H625" s="2">
        <v>65</v>
      </c>
      <c r="I625" s="7"/>
      <c r="J625" s="7"/>
      <c r="K625" s="7"/>
    </row>
    <row r="626" spans="1:11" ht="12.75" customHeight="1">
      <c r="A626" s="12">
        <v>9</v>
      </c>
      <c r="B626" s="40">
        <f t="shared" si="6"/>
        <v>72.36842105263158</v>
      </c>
      <c r="C626" s="7" t="s">
        <v>82</v>
      </c>
      <c r="D626" s="7" t="s">
        <v>3</v>
      </c>
      <c r="E626" s="2">
        <v>2007</v>
      </c>
      <c r="F626" s="2">
        <v>2010</v>
      </c>
      <c r="G626" s="2">
        <v>55</v>
      </c>
      <c r="H626" s="2">
        <v>76</v>
      </c>
      <c r="I626" s="7"/>
      <c r="J626" s="7"/>
      <c r="K626" s="7"/>
    </row>
    <row r="627" spans="1:11" ht="12.75" customHeight="1">
      <c r="A627" s="12">
        <v>10</v>
      </c>
      <c r="B627" s="40">
        <f t="shared" si="6"/>
        <v>71.95121951219512</v>
      </c>
      <c r="C627" s="7" t="s">
        <v>46</v>
      </c>
      <c r="D627" s="7" t="s">
        <v>2</v>
      </c>
      <c r="E627" s="2">
        <v>2014</v>
      </c>
      <c r="F627" s="2">
        <v>2018</v>
      </c>
      <c r="G627" s="2">
        <v>59</v>
      </c>
      <c r="H627" s="2">
        <v>82</v>
      </c>
      <c r="I627" s="7"/>
      <c r="J627" s="7"/>
      <c r="K627" s="7"/>
    </row>
    <row r="628" spans="1:11" ht="12.75" customHeight="1">
      <c r="A628" s="12"/>
      <c r="B628" s="40">
        <f t="shared" si="6"/>
        <v>69.23076923076923</v>
      </c>
      <c r="C628" s="7" t="s">
        <v>80</v>
      </c>
      <c r="D628" s="7" t="s">
        <v>5</v>
      </c>
      <c r="E628" s="2">
        <v>2007</v>
      </c>
      <c r="F628" s="2">
        <v>2009</v>
      </c>
      <c r="G628" s="2">
        <v>45</v>
      </c>
      <c r="H628" s="2">
        <v>65</v>
      </c>
      <c r="I628" s="7"/>
      <c r="J628" s="7"/>
      <c r="K628" s="7"/>
    </row>
    <row r="629" ht="12.75" customHeight="1"/>
    <row r="630" spans="1:9" ht="12.75" customHeight="1">
      <c r="A630" s="36" t="s">
        <v>436</v>
      </c>
      <c r="B630" s="39"/>
      <c r="C630" s="39"/>
      <c r="D630" s="39"/>
      <c r="E630" s="39"/>
      <c r="F630" s="39"/>
      <c r="G630" s="39"/>
      <c r="H630" s="39"/>
      <c r="I630" s="39"/>
    </row>
    <row r="631" ht="12.75" customHeight="1"/>
    <row r="632" spans="1:11" ht="12.75" customHeight="1">
      <c r="A632" s="5" t="s">
        <v>1398</v>
      </c>
      <c r="D632" s="4"/>
      <c r="E632" s="6"/>
      <c r="F632" s="6"/>
      <c r="G632" s="7"/>
      <c r="H632" s="7"/>
      <c r="I632" s="7"/>
      <c r="J632" s="7"/>
      <c r="K632" s="7"/>
    </row>
    <row r="633" spans="1:11" ht="12.75" customHeight="1">
      <c r="A633" s="35" t="s">
        <v>473</v>
      </c>
      <c r="D633" s="4"/>
      <c r="E633" s="6"/>
      <c r="F633" s="6"/>
      <c r="G633" s="7"/>
      <c r="H633" s="7"/>
      <c r="I633" s="7"/>
      <c r="J633" s="7"/>
      <c r="K633" s="7"/>
    </row>
    <row r="634" spans="2:11" ht="12.75" customHeight="1">
      <c r="B634" s="6" t="s">
        <v>232</v>
      </c>
      <c r="C634" s="22" t="s">
        <v>43</v>
      </c>
      <c r="D634" s="25" t="s">
        <v>14</v>
      </c>
      <c r="E634" s="23" t="s">
        <v>44</v>
      </c>
      <c r="F634" s="23" t="s">
        <v>45</v>
      </c>
      <c r="G634" s="23" t="s">
        <v>474</v>
      </c>
      <c r="H634" s="23" t="s">
        <v>110</v>
      </c>
      <c r="I634" s="7"/>
      <c r="J634" s="7"/>
      <c r="K634" s="7"/>
    </row>
    <row r="635" spans="1:11" ht="12.75" customHeight="1">
      <c r="A635" s="12">
        <v>1</v>
      </c>
      <c r="B635" s="49">
        <f>H635/G635</f>
        <v>43.7972972972973</v>
      </c>
      <c r="C635" s="7" t="s">
        <v>502</v>
      </c>
      <c r="D635" s="7" t="s">
        <v>5</v>
      </c>
      <c r="E635" s="2">
        <v>1986</v>
      </c>
      <c r="F635" s="2">
        <v>1986</v>
      </c>
      <c r="G635" s="2">
        <v>74</v>
      </c>
      <c r="H635" s="2">
        <v>3241</v>
      </c>
      <c r="I635" s="7"/>
      <c r="J635" s="7"/>
      <c r="K635" s="7"/>
    </row>
    <row r="636" spans="1:11" ht="12.75" customHeight="1">
      <c r="A636" s="12">
        <v>2</v>
      </c>
      <c r="B636" s="49">
        <v>43.3</v>
      </c>
      <c r="C636" s="7" t="s">
        <v>98</v>
      </c>
      <c r="D636" s="7" t="s">
        <v>4</v>
      </c>
      <c r="E636" s="2">
        <v>1985</v>
      </c>
      <c r="F636" s="2">
        <v>1988</v>
      </c>
      <c r="G636" s="55"/>
      <c r="H636" s="55"/>
      <c r="I636" s="7"/>
      <c r="J636" s="7"/>
      <c r="K636" s="7"/>
    </row>
    <row r="637" spans="1:11" ht="12.75" customHeight="1">
      <c r="A637" s="12">
        <v>3</v>
      </c>
      <c r="B637" s="49">
        <v>42.8</v>
      </c>
      <c r="C637" s="7" t="s">
        <v>57</v>
      </c>
      <c r="D637" s="7" t="s">
        <v>923</v>
      </c>
      <c r="E637" s="2">
        <v>1996</v>
      </c>
      <c r="F637" s="2">
        <v>2003</v>
      </c>
      <c r="G637" s="55"/>
      <c r="H637" s="55"/>
      <c r="I637" s="7"/>
      <c r="J637" s="7"/>
      <c r="K637" s="7"/>
    </row>
    <row r="638" spans="1:11" ht="12.75" customHeight="1">
      <c r="A638" s="12">
        <v>4</v>
      </c>
      <c r="B638" s="49">
        <f>H638/G638</f>
        <v>42.6</v>
      </c>
      <c r="C638" s="7" t="s">
        <v>81</v>
      </c>
      <c r="D638" s="7" t="s">
        <v>6</v>
      </c>
      <c r="E638" s="2">
        <v>2000</v>
      </c>
      <c r="F638" s="2">
        <v>2003</v>
      </c>
      <c r="G638" s="2">
        <v>265</v>
      </c>
      <c r="H638" s="54">
        <v>11289</v>
      </c>
      <c r="I638" s="7"/>
      <c r="J638" s="7"/>
      <c r="K638" s="7"/>
    </row>
    <row r="639" spans="1:11" ht="12.75" customHeight="1">
      <c r="A639" s="12">
        <v>5</v>
      </c>
      <c r="B639" s="49">
        <f>H639/G639</f>
        <v>42.45360824742268</v>
      </c>
      <c r="C639" s="7" t="s">
        <v>446</v>
      </c>
      <c r="D639" s="7" t="s">
        <v>0</v>
      </c>
      <c r="E639" s="2">
        <v>2013</v>
      </c>
      <c r="F639" s="2">
        <v>2015</v>
      </c>
      <c r="G639" s="2">
        <v>194</v>
      </c>
      <c r="H639" s="2">
        <v>8236</v>
      </c>
      <c r="I639" s="7"/>
      <c r="J639" s="7"/>
      <c r="K639" s="7"/>
    </row>
    <row r="640" spans="1:11" ht="12.75" customHeight="1">
      <c r="A640" s="12">
        <v>6</v>
      </c>
      <c r="B640" s="49">
        <f>H640/G640</f>
        <v>42.287234042553195</v>
      </c>
      <c r="C640" s="7" t="s">
        <v>76</v>
      </c>
      <c r="D640" s="7" t="s">
        <v>948</v>
      </c>
      <c r="E640" s="2">
        <v>2007</v>
      </c>
      <c r="F640" s="2">
        <v>2012</v>
      </c>
      <c r="G640" s="2">
        <v>188</v>
      </c>
      <c r="H640" s="2">
        <v>7950</v>
      </c>
      <c r="I640" s="7"/>
      <c r="J640" s="7"/>
      <c r="K640" s="7"/>
    </row>
    <row r="641" spans="1:11" ht="12.75" customHeight="1">
      <c r="A641" s="12">
        <v>7</v>
      </c>
      <c r="B641" s="49">
        <f>H641/G641</f>
        <v>41.449122807017545</v>
      </c>
      <c r="C641" s="7" t="s">
        <v>82</v>
      </c>
      <c r="D641" s="7" t="s">
        <v>3</v>
      </c>
      <c r="E641" s="2">
        <v>2007</v>
      </c>
      <c r="F641" s="2">
        <v>2010</v>
      </c>
      <c r="G641" s="2">
        <v>285</v>
      </c>
      <c r="H641" s="54">
        <v>11813</v>
      </c>
      <c r="I641" s="7"/>
      <c r="J641" s="7"/>
      <c r="K641" s="7"/>
    </row>
    <row r="642" spans="1:11" ht="12.75" customHeight="1">
      <c r="A642" s="12">
        <v>8</v>
      </c>
      <c r="B642" s="49">
        <v>41.4</v>
      </c>
      <c r="C642" s="7" t="s">
        <v>498</v>
      </c>
      <c r="D642" s="7" t="s">
        <v>5</v>
      </c>
      <c r="E642" s="2">
        <v>1996</v>
      </c>
      <c r="F642" s="2">
        <v>1998</v>
      </c>
      <c r="G642" s="55"/>
      <c r="H642" s="55"/>
      <c r="I642" s="7"/>
      <c r="J642" s="7"/>
      <c r="K642" s="7"/>
    </row>
    <row r="643" spans="1:11" ht="12.75" customHeight="1">
      <c r="A643" s="12">
        <v>9</v>
      </c>
      <c r="B643" s="49">
        <f>H643/G643</f>
        <v>41.36842105263158</v>
      </c>
      <c r="C643" s="7" t="s">
        <v>489</v>
      </c>
      <c r="D643" s="7" t="s">
        <v>5</v>
      </c>
      <c r="E643" s="2">
        <v>2012</v>
      </c>
      <c r="F643" s="2">
        <v>2013</v>
      </c>
      <c r="G643" s="2">
        <v>76</v>
      </c>
      <c r="H643" s="2">
        <v>3144</v>
      </c>
      <c r="I643" s="7"/>
      <c r="J643" s="7"/>
      <c r="K643" s="7"/>
    </row>
    <row r="644" spans="1:11" ht="12.75" customHeight="1">
      <c r="A644" s="12">
        <v>10</v>
      </c>
      <c r="B644" s="49">
        <f>H644/G644</f>
        <v>40.78947368421053</v>
      </c>
      <c r="C644" s="7" t="s">
        <v>499</v>
      </c>
      <c r="D644" s="7" t="s">
        <v>5</v>
      </c>
      <c r="E644" s="2">
        <v>2004</v>
      </c>
      <c r="F644" s="2">
        <v>2004</v>
      </c>
      <c r="G644" s="2">
        <v>76</v>
      </c>
      <c r="H644" s="2">
        <v>3100</v>
      </c>
      <c r="I644" s="7"/>
      <c r="J644" s="7"/>
      <c r="K644" s="7"/>
    </row>
    <row r="645" ht="12.75" customHeight="1"/>
    <row r="646" spans="1:10" ht="12.75" customHeight="1">
      <c r="A646" s="5" t="s">
        <v>1355</v>
      </c>
      <c r="D646" s="4"/>
      <c r="E646" s="6"/>
      <c r="F646" s="6"/>
      <c r="G646" s="7"/>
      <c r="H646" s="7"/>
      <c r="I646" s="7"/>
      <c r="J646" s="7"/>
    </row>
    <row r="647" spans="2:10" ht="12.75" customHeight="1">
      <c r="B647" s="6" t="s">
        <v>110</v>
      </c>
      <c r="C647" s="22" t="s">
        <v>43</v>
      </c>
      <c r="D647" s="25" t="s">
        <v>14</v>
      </c>
      <c r="E647" s="23" t="s">
        <v>44</v>
      </c>
      <c r="F647" s="23" t="s">
        <v>45</v>
      </c>
      <c r="G647" s="7"/>
      <c r="H647" s="7"/>
      <c r="I647" s="7"/>
      <c r="J647" s="7"/>
    </row>
    <row r="648" spans="1:10" ht="12.75" customHeight="1">
      <c r="A648" s="12">
        <v>1</v>
      </c>
      <c r="B648" s="54">
        <v>16656</v>
      </c>
      <c r="C648" s="7" t="s">
        <v>89</v>
      </c>
      <c r="D648" s="7" t="s">
        <v>3</v>
      </c>
      <c r="E648" s="2">
        <v>1984</v>
      </c>
      <c r="F648" s="2">
        <v>1989</v>
      </c>
      <c r="G648" s="7"/>
      <c r="H648" s="7"/>
      <c r="I648" s="7"/>
      <c r="J648" s="7"/>
    </row>
    <row r="649" spans="1:10" ht="12.75" customHeight="1">
      <c r="A649" s="12">
        <v>2</v>
      </c>
      <c r="B649" s="54">
        <v>13891</v>
      </c>
      <c r="C649" s="7" t="s">
        <v>475</v>
      </c>
      <c r="D649" s="7" t="s">
        <v>2</v>
      </c>
      <c r="E649" s="2">
        <v>1979</v>
      </c>
      <c r="F649" s="2">
        <v>1982</v>
      </c>
      <c r="G649" s="7"/>
      <c r="H649" s="7"/>
      <c r="I649" s="7"/>
      <c r="J649" s="7"/>
    </row>
    <row r="650" spans="1:10" ht="12.75" customHeight="1">
      <c r="A650" s="12">
        <v>3</v>
      </c>
      <c r="B650" s="54">
        <v>12148</v>
      </c>
      <c r="C650" s="7" t="s">
        <v>71</v>
      </c>
      <c r="D650" s="7" t="s">
        <v>6</v>
      </c>
      <c r="E650" s="2">
        <v>2005</v>
      </c>
      <c r="F650" s="2">
        <v>2009</v>
      </c>
      <c r="G650" s="7"/>
      <c r="H650" s="7"/>
      <c r="I650" s="7"/>
      <c r="J650" s="7"/>
    </row>
    <row r="651" spans="1:10" ht="12.75" customHeight="1">
      <c r="A651" s="12">
        <v>4</v>
      </c>
      <c r="B651" s="54">
        <v>11813</v>
      </c>
      <c r="C651" s="7" t="s">
        <v>82</v>
      </c>
      <c r="D651" s="7" t="s">
        <v>3</v>
      </c>
      <c r="E651" s="2">
        <v>2007</v>
      </c>
      <c r="F651" s="2">
        <v>2010</v>
      </c>
      <c r="G651" s="7"/>
      <c r="H651" s="7"/>
      <c r="I651" s="7"/>
      <c r="J651" s="7"/>
    </row>
    <row r="652" spans="1:10" ht="12.75" customHeight="1">
      <c r="A652" s="12">
        <v>5</v>
      </c>
      <c r="B652" s="54">
        <v>11728</v>
      </c>
      <c r="C652" s="7" t="s">
        <v>476</v>
      </c>
      <c r="D652" s="7" t="s">
        <v>4</v>
      </c>
      <c r="E652" s="2">
        <v>2006</v>
      </c>
      <c r="F652" s="2">
        <v>2010</v>
      </c>
      <c r="G652" s="7"/>
      <c r="H652" s="7"/>
      <c r="I652" s="7"/>
      <c r="J652" s="7"/>
    </row>
    <row r="653" spans="1:10" ht="12.75" customHeight="1">
      <c r="A653" s="12">
        <v>6</v>
      </c>
      <c r="B653" s="54">
        <v>11658</v>
      </c>
      <c r="C653" s="7" t="s">
        <v>477</v>
      </c>
      <c r="D653" s="7" t="s">
        <v>3</v>
      </c>
      <c r="E653" s="2">
        <v>1990</v>
      </c>
      <c r="F653" s="2">
        <v>1994</v>
      </c>
      <c r="G653" s="7"/>
      <c r="H653" s="7"/>
      <c r="I653" s="7"/>
      <c r="J653" s="7"/>
    </row>
    <row r="654" spans="1:10" ht="12.75" customHeight="1">
      <c r="A654" s="12">
        <v>7</v>
      </c>
      <c r="B654" s="54">
        <v>11289</v>
      </c>
      <c r="C654" s="7" t="s">
        <v>194</v>
      </c>
      <c r="D654" s="7" t="s">
        <v>2</v>
      </c>
      <c r="E654" s="2">
        <v>1974</v>
      </c>
      <c r="F654" s="2">
        <v>1978</v>
      </c>
      <c r="G654" s="7"/>
      <c r="H654" s="7"/>
      <c r="I654" s="7"/>
      <c r="J654" s="7"/>
    </row>
    <row r="655" spans="1:10" ht="12.75" customHeight="1">
      <c r="A655" s="12">
        <v>7</v>
      </c>
      <c r="B655" s="54">
        <v>11289</v>
      </c>
      <c r="C655" s="7" t="s">
        <v>81</v>
      </c>
      <c r="D655" s="7" t="s">
        <v>6</v>
      </c>
      <c r="E655" s="2">
        <v>2000</v>
      </c>
      <c r="F655" s="2">
        <v>2003</v>
      </c>
      <c r="G655" s="7"/>
      <c r="H655" s="7"/>
      <c r="I655" s="7"/>
      <c r="J655" s="7"/>
    </row>
    <row r="656" spans="1:10" ht="12.75" customHeight="1">
      <c r="A656" s="12">
        <v>9</v>
      </c>
      <c r="B656" s="54">
        <v>11280</v>
      </c>
      <c r="C656" s="7" t="s">
        <v>56</v>
      </c>
      <c r="D656" s="7" t="s">
        <v>4</v>
      </c>
      <c r="E656" s="2">
        <v>2011</v>
      </c>
      <c r="F656" s="2">
        <v>2015</v>
      </c>
      <c r="G656" s="7"/>
      <c r="H656" s="7"/>
      <c r="I656" s="7"/>
      <c r="J656" s="7"/>
    </row>
    <row r="657" spans="1:10" ht="12.75" customHeight="1">
      <c r="A657" s="12">
        <v>10</v>
      </c>
      <c r="B657" s="54">
        <v>11090</v>
      </c>
      <c r="C657" s="7" t="s">
        <v>86</v>
      </c>
      <c r="D657" s="7" t="s">
        <v>0</v>
      </c>
      <c r="E657" s="2">
        <v>1985</v>
      </c>
      <c r="F657" s="2">
        <v>1988</v>
      </c>
      <c r="G657" s="7"/>
      <c r="H657" s="7"/>
      <c r="I657" s="7"/>
      <c r="J657" s="7"/>
    </row>
    <row r="658" spans="1:10" ht="12.75" customHeight="1">
      <c r="A658" s="12"/>
      <c r="B658" s="54"/>
      <c r="C658" s="7"/>
      <c r="D658" s="7"/>
      <c r="E658" s="2"/>
      <c r="F658" s="2"/>
      <c r="G658" s="7"/>
      <c r="H658" s="7"/>
      <c r="I658" s="7"/>
      <c r="J658" s="7"/>
    </row>
    <row r="659" spans="1:11" ht="12.75" customHeight="1">
      <c r="A659" s="12"/>
      <c r="B659" s="101">
        <f>J659+K659</f>
        <v>10694</v>
      </c>
      <c r="C659" s="8" t="s">
        <v>1142</v>
      </c>
      <c r="D659" s="8" t="s">
        <v>6</v>
      </c>
      <c r="E659" s="10">
        <v>2018</v>
      </c>
      <c r="F659" s="10">
        <v>2023</v>
      </c>
      <c r="J659" s="7">
        <v>9458</v>
      </c>
      <c r="K659" s="7">
        <v>1236</v>
      </c>
    </row>
    <row r="660" spans="1:11" ht="12.75" customHeight="1">
      <c r="A660" s="12"/>
      <c r="B660" s="101">
        <f>J660+K660</f>
        <v>7393</v>
      </c>
      <c r="C660" s="8" t="s">
        <v>1247</v>
      </c>
      <c r="D660" s="8" t="s">
        <v>2</v>
      </c>
      <c r="E660" s="10">
        <v>2019</v>
      </c>
      <c r="F660" s="10">
        <v>2023</v>
      </c>
      <c r="J660" s="7">
        <v>5443</v>
      </c>
      <c r="K660" s="7">
        <v>1950</v>
      </c>
    </row>
    <row r="661" ht="12.75" customHeight="1"/>
    <row r="662" spans="1:10" ht="12.75" customHeight="1">
      <c r="A662" s="5" t="s">
        <v>1356</v>
      </c>
      <c r="D662" s="4"/>
      <c r="E662" s="6"/>
      <c r="F662" s="6"/>
      <c r="G662" s="7"/>
      <c r="H662" s="7"/>
      <c r="I662" s="7"/>
      <c r="J662" s="7"/>
    </row>
    <row r="663" spans="2:19" ht="12.75" customHeight="1">
      <c r="B663" s="6" t="s">
        <v>474</v>
      </c>
      <c r="C663" s="22" t="s">
        <v>43</v>
      </c>
      <c r="D663" s="25" t="s">
        <v>14</v>
      </c>
      <c r="E663" s="23" t="s">
        <v>44</v>
      </c>
      <c r="F663" s="23" t="s">
        <v>45</v>
      </c>
      <c r="G663" s="7"/>
      <c r="H663" s="56" t="s">
        <v>474</v>
      </c>
      <c r="I663" s="22" t="s">
        <v>63</v>
      </c>
      <c r="J663" s="23" t="s">
        <v>44</v>
      </c>
      <c r="K663" s="23" t="s">
        <v>45</v>
      </c>
      <c r="L663" s="56" t="s">
        <v>474</v>
      </c>
      <c r="M663" s="22" t="s">
        <v>64</v>
      </c>
      <c r="N663" s="23" t="s">
        <v>44</v>
      </c>
      <c r="O663" s="23" t="s">
        <v>45</v>
      </c>
      <c r="P663" s="56" t="s">
        <v>474</v>
      </c>
      <c r="Q663" s="22" t="s">
        <v>65</v>
      </c>
      <c r="R663" s="23" t="s">
        <v>44</v>
      </c>
      <c r="S663" s="23" t="s">
        <v>45</v>
      </c>
    </row>
    <row r="664" spans="1:19" ht="12.75" customHeight="1">
      <c r="A664" s="12">
        <v>1</v>
      </c>
      <c r="B664" s="54">
        <v>419</v>
      </c>
      <c r="C664" s="7" t="s">
        <v>89</v>
      </c>
      <c r="D664" s="7" t="s">
        <v>3</v>
      </c>
      <c r="E664" s="2">
        <v>1984</v>
      </c>
      <c r="F664" s="2">
        <v>1989</v>
      </c>
      <c r="G664" s="7"/>
      <c r="H664" s="57">
        <v>419</v>
      </c>
      <c r="I664" s="7" t="s">
        <v>89</v>
      </c>
      <c r="J664" s="2">
        <v>1984</v>
      </c>
      <c r="K664" s="2">
        <v>1989</v>
      </c>
      <c r="L664" s="29">
        <v>295</v>
      </c>
      <c r="M664" s="1" t="s">
        <v>86</v>
      </c>
      <c r="N664" s="2">
        <v>1985</v>
      </c>
      <c r="O664" s="2">
        <v>1988</v>
      </c>
      <c r="P664" s="29">
        <v>312</v>
      </c>
      <c r="Q664" s="1" t="s">
        <v>476</v>
      </c>
      <c r="R664" s="2">
        <v>2006</v>
      </c>
      <c r="S664" s="2">
        <v>2010</v>
      </c>
    </row>
    <row r="665" spans="1:19" ht="12.75" customHeight="1">
      <c r="A665" s="12">
        <v>2</v>
      </c>
      <c r="B665" s="54">
        <v>354</v>
      </c>
      <c r="C665" s="7" t="s">
        <v>475</v>
      </c>
      <c r="D665" s="7" t="s">
        <v>2</v>
      </c>
      <c r="E665" s="2">
        <v>1979</v>
      </c>
      <c r="F665" s="2">
        <v>1982</v>
      </c>
      <c r="G665" s="7"/>
      <c r="H665" s="57">
        <v>303</v>
      </c>
      <c r="I665" s="7" t="s">
        <v>477</v>
      </c>
      <c r="J665" s="2">
        <v>1990</v>
      </c>
      <c r="K665" s="2">
        <v>1994</v>
      </c>
      <c r="L665" s="29">
        <v>257</v>
      </c>
      <c r="M665" s="1" t="s">
        <v>479</v>
      </c>
      <c r="N665" s="2">
        <v>2000</v>
      </c>
      <c r="O665" s="2">
        <v>2004</v>
      </c>
      <c r="P665" s="29">
        <v>283</v>
      </c>
      <c r="Q665" s="1" t="s">
        <v>56</v>
      </c>
      <c r="R665" s="2">
        <v>2011</v>
      </c>
      <c r="S665" s="2">
        <v>2015</v>
      </c>
    </row>
    <row r="666" spans="1:19" ht="12.75" customHeight="1">
      <c r="A666" s="12">
        <v>3</v>
      </c>
      <c r="B666" s="54">
        <v>334</v>
      </c>
      <c r="C666" s="7" t="s">
        <v>71</v>
      </c>
      <c r="D666" s="7" t="s">
        <v>6</v>
      </c>
      <c r="E666" s="2">
        <v>2005</v>
      </c>
      <c r="F666" s="2">
        <v>2009</v>
      </c>
      <c r="G666" s="7"/>
      <c r="H666" s="57">
        <v>285</v>
      </c>
      <c r="I666" s="7" t="s">
        <v>82</v>
      </c>
      <c r="J666" s="2">
        <v>2007</v>
      </c>
      <c r="K666" s="2">
        <v>2010</v>
      </c>
      <c r="L666" s="29">
        <v>235</v>
      </c>
      <c r="M666" s="1" t="s">
        <v>447</v>
      </c>
      <c r="N666" s="2">
        <v>2005</v>
      </c>
      <c r="O666" s="2">
        <v>2008</v>
      </c>
      <c r="P666" s="29">
        <v>263</v>
      </c>
      <c r="Q666" s="1" t="s">
        <v>480</v>
      </c>
      <c r="R666" s="2">
        <v>1997</v>
      </c>
      <c r="S666" s="2">
        <v>2001</v>
      </c>
    </row>
    <row r="667" spans="1:10" ht="12.75" customHeight="1">
      <c r="A667" s="12">
        <v>4</v>
      </c>
      <c r="B667" s="54">
        <v>315</v>
      </c>
      <c r="C667" s="7" t="s">
        <v>194</v>
      </c>
      <c r="D667" s="7" t="s">
        <v>2</v>
      </c>
      <c r="E667" s="2">
        <v>1974</v>
      </c>
      <c r="F667" s="2">
        <v>1978</v>
      </c>
      <c r="G667" s="7"/>
      <c r="H667" s="7"/>
      <c r="I667" s="7"/>
      <c r="J667" s="7"/>
    </row>
    <row r="668" spans="1:10" ht="12.75" customHeight="1">
      <c r="A668" s="12">
        <v>5</v>
      </c>
      <c r="B668" s="54">
        <v>312</v>
      </c>
      <c r="C668" s="7" t="s">
        <v>476</v>
      </c>
      <c r="D668" s="7" t="s">
        <v>4</v>
      </c>
      <c r="E668" s="2">
        <v>2006</v>
      </c>
      <c r="F668" s="2">
        <v>2010</v>
      </c>
      <c r="G668" s="7"/>
      <c r="H668" s="7"/>
      <c r="I668" s="7"/>
      <c r="J668" s="7"/>
    </row>
    <row r="669" spans="1:19" ht="12.75" customHeight="1">
      <c r="A669" s="12">
        <v>6</v>
      </c>
      <c r="B669" s="54">
        <v>303</v>
      </c>
      <c r="C669" s="7" t="s">
        <v>477</v>
      </c>
      <c r="D669" s="7" t="s">
        <v>3</v>
      </c>
      <c r="E669" s="2">
        <v>1990</v>
      </c>
      <c r="F669" s="2">
        <v>1994</v>
      </c>
      <c r="G669" s="7"/>
      <c r="H669" s="56" t="s">
        <v>474</v>
      </c>
      <c r="I669" s="22" t="s">
        <v>66</v>
      </c>
      <c r="J669" s="23" t="s">
        <v>44</v>
      </c>
      <c r="K669" s="23" t="s">
        <v>45</v>
      </c>
      <c r="L669" s="56" t="s">
        <v>474</v>
      </c>
      <c r="M669" s="22" t="s">
        <v>67</v>
      </c>
      <c r="N669" s="23" t="s">
        <v>44</v>
      </c>
      <c r="O669" s="23" t="s">
        <v>45</v>
      </c>
      <c r="P669" s="56" t="s">
        <v>474</v>
      </c>
      <c r="Q669" s="22" t="s">
        <v>68</v>
      </c>
      <c r="R669" s="23" t="s">
        <v>44</v>
      </c>
      <c r="S669" s="23" t="s">
        <v>45</v>
      </c>
    </row>
    <row r="670" spans="1:19" ht="12.75" customHeight="1">
      <c r="A670" s="12">
        <v>7</v>
      </c>
      <c r="B670" s="54">
        <v>295</v>
      </c>
      <c r="C670" s="7" t="s">
        <v>86</v>
      </c>
      <c r="D670" s="7" t="s">
        <v>0</v>
      </c>
      <c r="E670" s="2">
        <v>1985</v>
      </c>
      <c r="F670" s="2">
        <v>1988</v>
      </c>
      <c r="G670" s="7"/>
      <c r="H670" s="29">
        <v>244</v>
      </c>
      <c r="I670" s="1" t="s">
        <v>481</v>
      </c>
      <c r="J670" s="2">
        <v>2009</v>
      </c>
      <c r="K670" s="2">
        <v>2012</v>
      </c>
      <c r="L670" s="29">
        <v>334</v>
      </c>
      <c r="M670" s="1" t="s">
        <v>71</v>
      </c>
      <c r="N670" s="2">
        <v>2005</v>
      </c>
      <c r="O670" s="2">
        <v>2009</v>
      </c>
      <c r="P670" s="29">
        <v>354</v>
      </c>
      <c r="Q670" s="1" t="s">
        <v>475</v>
      </c>
      <c r="R670" s="2">
        <v>1979</v>
      </c>
      <c r="S670" s="2">
        <v>1982</v>
      </c>
    </row>
    <row r="671" spans="1:19" ht="12.75" customHeight="1">
      <c r="A671" s="12">
        <v>8</v>
      </c>
      <c r="B671" s="54">
        <v>285</v>
      </c>
      <c r="C671" s="7" t="s">
        <v>82</v>
      </c>
      <c r="D671" s="7" t="s">
        <v>3</v>
      </c>
      <c r="E671" s="2">
        <v>2007</v>
      </c>
      <c r="F671" s="2">
        <v>2010</v>
      </c>
      <c r="G671" s="7"/>
      <c r="H671" s="29">
        <v>233</v>
      </c>
      <c r="I671" s="1" t="s">
        <v>482</v>
      </c>
      <c r="J671" s="2">
        <v>1988</v>
      </c>
      <c r="K671" s="2">
        <v>1990</v>
      </c>
      <c r="L671" s="29">
        <v>265</v>
      </c>
      <c r="M671" s="1" t="s">
        <v>81</v>
      </c>
      <c r="N671" s="2">
        <v>2000</v>
      </c>
      <c r="O671" s="2">
        <v>2003</v>
      </c>
      <c r="P671" s="29">
        <v>315</v>
      </c>
      <c r="Q671" s="1" t="s">
        <v>194</v>
      </c>
      <c r="R671" s="2">
        <v>1974</v>
      </c>
      <c r="S671" s="2">
        <v>1978</v>
      </c>
    </row>
    <row r="672" spans="1:19" ht="12.75" customHeight="1">
      <c r="A672" s="12">
        <v>9</v>
      </c>
      <c r="B672" s="54">
        <v>283</v>
      </c>
      <c r="C672" s="7" t="s">
        <v>56</v>
      </c>
      <c r="D672" s="7" t="s">
        <v>4</v>
      </c>
      <c r="E672" s="2">
        <v>2011</v>
      </c>
      <c r="F672" s="2">
        <v>2015</v>
      </c>
      <c r="G672" s="7"/>
      <c r="H672" s="29">
        <v>178</v>
      </c>
      <c r="I672" s="1" t="s">
        <v>1101</v>
      </c>
      <c r="J672" s="2">
        <v>2014</v>
      </c>
      <c r="K672" s="2">
        <v>2019</v>
      </c>
      <c r="L672" s="102">
        <f>J675+K675</f>
        <v>264</v>
      </c>
      <c r="M672" s="8" t="s">
        <v>1142</v>
      </c>
      <c r="N672" s="8">
        <v>2018</v>
      </c>
      <c r="O672" s="10">
        <v>2022</v>
      </c>
      <c r="P672" s="29">
        <v>238</v>
      </c>
      <c r="Q672" s="1" t="s">
        <v>46</v>
      </c>
      <c r="R672" s="2">
        <v>2014</v>
      </c>
      <c r="S672" s="2">
        <v>2018</v>
      </c>
    </row>
    <row r="673" spans="1:16" ht="12.75" customHeight="1">
      <c r="A673" s="12">
        <v>10</v>
      </c>
      <c r="B673" s="54">
        <v>277</v>
      </c>
      <c r="C673" s="7" t="s">
        <v>478</v>
      </c>
      <c r="D673" s="7" t="s">
        <v>3</v>
      </c>
      <c r="E673" s="2">
        <v>2012</v>
      </c>
      <c r="F673" s="2">
        <v>2015</v>
      </c>
      <c r="G673" s="7"/>
      <c r="H673" s="7"/>
      <c r="I673" s="7"/>
      <c r="J673" s="7"/>
      <c r="L673" s="2">
        <v>188</v>
      </c>
      <c r="M673" s="1" t="s">
        <v>76</v>
      </c>
      <c r="N673" s="2">
        <v>2007</v>
      </c>
      <c r="O673" s="2">
        <v>2012</v>
      </c>
      <c r="P673" s="10"/>
    </row>
    <row r="674" spans="1:10" ht="12.75" customHeight="1">
      <c r="A674" s="12"/>
      <c r="B674" s="54"/>
      <c r="C674" s="7"/>
      <c r="D674" s="7"/>
      <c r="E674" s="2"/>
      <c r="F674" s="2"/>
      <c r="G674" s="7"/>
      <c r="H674" s="7"/>
      <c r="I674" s="7"/>
      <c r="J674" s="7"/>
    </row>
    <row r="675" spans="1:11" ht="12.75" customHeight="1">
      <c r="A675" s="12"/>
      <c r="B675" s="100">
        <f>J675+K675</f>
        <v>264</v>
      </c>
      <c r="C675" s="8" t="s">
        <v>1142</v>
      </c>
      <c r="D675" s="8" t="s">
        <v>6</v>
      </c>
      <c r="E675" s="10">
        <v>2018</v>
      </c>
      <c r="F675" s="10">
        <v>2023</v>
      </c>
      <c r="J675" s="7">
        <v>237</v>
      </c>
      <c r="K675" s="7">
        <v>27</v>
      </c>
    </row>
    <row r="676" spans="1:11" ht="12.75" customHeight="1">
      <c r="A676" s="12"/>
      <c r="B676" s="100">
        <f>J676+K676</f>
        <v>186</v>
      </c>
      <c r="C676" s="8" t="s">
        <v>1247</v>
      </c>
      <c r="D676" s="8" t="s">
        <v>2</v>
      </c>
      <c r="E676" s="10">
        <v>2019</v>
      </c>
      <c r="F676" s="10">
        <v>2023</v>
      </c>
      <c r="J676" s="7">
        <v>140</v>
      </c>
      <c r="K676" s="7">
        <v>46</v>
      </c>
    </row>
    <row r="677" spans="5:6" ht="12.75" customHeight="1">
      <c r="E677" s="51"/>
      <c r="F677" s="51"/>
    </row>
    <row r="678" spans="1:8" ht="12.75" customHeight="1">
      <c r="A678" s="36" t="s">
        <v>518</v>
      </c>
      <c r="B678" s="38"/>
      <c r="C678" s="38"/>
      <c r="D678" s="38"/>
      <c r="E678" s="38"/>
      <c r="F678" s="38"/>
      <c r="G678" s="38"/>
      <c r="H678" s="38"/>
    </row>
    <row r="679" ht="12.75" customHeight="1"/>
    <row r="680" spans="1:10" ht="12.75" customHeight="1">
      <c r="A680" s="5" t="s">
        <v>1357</v>
      </c>
      <c r="D680" s="4"/>
      <c r="E680" s="6"/>
      <c r="F680" s="6"/>
      <c r="G680" s="7"/>
      <c r="H680" s="7"/>
      <c r="I680" s="7"/>
      <c r="J680" s="7"/>
    </row>
    <row r="681" spans="2:10" ht="12.75" customHeight="1">
      <c r="B681" s="6" t="s">
        <v>110</v>
      </c>
      <c r="C681" s="22" t="s">
        <v>43</v>
      </c>
      <c r="D681" s="25" t="s">
        <v>14</v>
      </c>
      <c r="E681" s="23" t="s">
        <v>44</v>
      </c>
      <c r="F681" s="23" t="s">
        <v>45</v>
      </c>
      <c r="G681" s="7"/>
      <c r="H681" s="7"/>
      <c r="I681" s="7"/>
      <c r="J681" s="7"/>
    </row>
    <row r="682" spans="1:10" ht="12.75" customHeight="1">
      <c r="A682" s="12">
        <v>1</v>
      </c>
      <c r="B682" s="24">
        <v>2279</v>
      </c>
      <c r="C682" s="7" t="s">
        <v>519</v>
      </c>
      <c r="D682" s="7" t="s">
        <v>2</v>
      </c>
      <c r="E682" s="2">
        <v>1999</v>
      </c>
      <c r="F682" s="2">
        <v>2003</v>
      </c>
      <c r="G682" s="7"/>
      <c r="H682" s="7"/>
      <c r="I682" s="7"/>
      <c r="J682" s="7"/>
    </row>
    <row r="683" spans="1:10" ht="12.75" customHeight="1">
      <c r="A683" s="12">
        <v>2</v>
      </c>
      <c r="B683" s="24">
        <v>1964</v>
      </c>
      <c r="C683" s="7" t="s">
        <v>291</v>
      </c>
      <c r="D683" s="7" t="s">
        <v>0</v>
      </c>
      <c r="E683" s="2">
        <v>2003</v>
      </c>
      <c r="F683" s="2">
        <v>2007</v>
      </c>
      <c r="G683" s="7"/>
      <c r="H683" s="7"/>
      <c r="I683" s="7"/>
      <c r="J683" s="7"/>
    </row>
    <row r="684" spans="1:10" ht="12.75" customHeight="1">
      <c r="A684" s="12">
        <v>3</v>
      </c>
      <c r="B684" s="24">
        <v>1766</v>
      </c>
      <c r="C684" s="7" t="s">
        <v>520</v>
      </c>
      <c r="D684" s="7" t="s">
        <v>5</v>
      </c>
      <c r="E684" s="2">
        <v>1997</v>
      </c>
      <c r="F684" s="2">
        <v>2000</v>
      </c>
      <c r="G684" s="7"/>
      <c r="H684" s="7"/>
      <c r="I684" s="7"/>
      <c r="J684" s="7"/>
    </row>
    <row r="685" spans="1:10" ht="12.75" customHeight="1">
      <c r="A685" s="12">
        <v>4</v>
      </c>
      <c r="B685" s="24">
        <v>1736</v>
      </c>
      <c r="C685" s="7" t="s">
        <v>525</v>
      </c>
      <c r="D685" s="7" t="s">
        <v>3</v>
      </c>
      <c r="E685" s="2">
        <v>2002</v>
      </c>
      <c r="F685" s="2">
        <v>2006</v>
      </c>
      <c r="G685" s="7"/>
      <c r="H685" s="7"/>
      <c r="I685" s="7"/>
      <c r="J685" s="7"/>
    </row>
    <row r="686" spans="1:10" ht="12.75" customHeight="1">
      <c r="A686" s="12">
        <v>5</v>
      </c>
      <c r="B686" s="24">
        <v>1520</v>
      </c>
      <c r="C686" s="7" t="s">
        <v>540</v>
      </c>
      <c r="D686" s="7" t="s">
        <v>5</v>
      </c>
      <c r="E686" s="2">
        <v>2004</v>
      </c>
      <c r="F686" s="2">
        <v>2007</v>
      </c>
      <c r="G686" s="7"/>
      <c r="H686" s="7"/>
      <c r="I686" s="7"/>
      <c r="J686" s="7"/>
    </row>
    <row r="687" spans="1:10" ht="12.75" customHeight="1">
      <c r="A687" s="12">
        <v>6</v>
      </c>
      <c r="B687" s="24">
        <v>1433</v>
      </c>
      <c r="C687" s="7" t="s">
        <v>531</v>
      </c>
      <c r="D687" s="7" t="s">
        <v>0</v>
      </c>
      <c r="E687" s="2">
        <v>1985</v>
      </c>
      <c r="F687" s="2">
        <v>1988</v>
      </c>
      <c r="G687" s="7"/>
      <c r="H687" s="7"/>
      <c r="I687" s="7"/>
      <c r="J687" s="7"/>
    </row>
    <row r="688" spans="1:10" ht="12.75" customHeight="1">
      <c r="A688" s="12">
        <v>6</v>
      </c>
      <c r="B688" s="24">
        <v>1433</v>
      </c>
      <c r="C688" s="7" t="s">
        <v>537</v>
      </c>
      <c r="D688" s="7" t="s">
        <v>4</v>
      </c>
      <c r="E688" s="2">
        <v>1986</v>
      </c>
      <c r="F688" s="2">
        <v>1989</v>
      </c>
      <c r="G688" s="7"/>
      <c r="H688" s="7"/>
      <c r="I688" s="7"/>
      <c r="J688" s="7"/>
    </row>
    <row r="689" spans="1:11" ht="12.75" customHeight="1">
      <c r="A689" s="12">
        <v>8</v>
      </c>
      <c r="B689" s="24">
        <v>1333</v>
      </c>
      <c r="C689" s="7" t="s">
        <v>413</v>
      </c>
      <c r="D689" s="7" t="s">
        <v>0</v>
      </c>
      <c r="E689" s="2">
        <v>2014</v>
      </c>
      <c r="F689" s="2">
        <v>2017</v>
      </c>
      <c r="G689" s="7"/>
      <c r="H689" s="7"/>
      <c r="I689" s="7"/>
      <c r="J689" s="7"/>
      <c r="K689" s="7"/>
    </row>
    <row r="690" spans="1:10" ht="12.75" customHeight="1">
      <c r="A690" s="12">
        <v>9</v>
      </c>
      <c r="B690" s="24">
        <v>1264</v>
      </c>
      <c r="C690" s="7" t="s">
        <v>527</v>
      </c>
      <c r="D690" s="7" t="s">
        <v>3</v>
      </c>
      <c r="E690" s="2">
        <v>1981</v>
      </c>
      <c r="F690" s="2">
        <v>1985</v>
      </c>
      <c r="G690" s="7"/>
      <c r="H690" s="7"/>
      <c r="I690" s="7"/>
      <c r="J690" s="7"/>
    </row>
    <row r="691" spans="1:10" ht="12.75" customHeight="1">
      <c r="A691" s="12">
        <v>10</v>
      </c>
      <c r="B691" s="24">
        <v>1212</v>
      </c>
      <c r="C691" s="7" t="s">
        <v>552</v>
      </c>
      <c r="D691" s="7" t="s">
        <v>2</v>
      </c>
      <c r="E691" s="2">
        <v>2009</v>
      </c>
      <c r="F691" s="2">
        <v>2012</v>
      </c>
      <c r="G691" s="7"/>
      <c r="H691" s="7"/>
      <c r="I691" s="7"/>
      <c r="J691" s="7"/>
    </row>
    <row r="692" spans="1:9" ht="12.75" customHeight="1">
      <c r="A692" s="12">
        <v>11</v>
      </c>
      <c r="B692" s="2">
        <v>1188</v>
      </c>
      <c r="C692" s="7" t="s">
        <v>949</v>
      </c>
      <c r="D692" s="7" t="s">
        <v>4</v>
      </c>
      <c r="E692" s="2">
        <v>1975</v>
      </c>
      <c r="F692" s="2">
        <v>1978</v>
      </c>
      <c r="G692" s="7"/>
      <c r="H692" s="7"/>
      <c r="I692" s="7"/>
    </row>
    <row r="693" spans="1:9" ht="12.75" customHeight="1">
      <c r="A693" s="12">
        <v>12</v>
      </c>
      <c r="B693" s="2">
        <v>1185</v>
      </c>
      <c r="C693" s="7" t="s">
        <v>950</v>
      </c>
      <c r="D693" s="7" t="s">
        <v>0</v>
      </c>
      <c r="E693" s="2">
        <v>1980</v>
      </c>
      <c r="F693" s="2">
        <v>1983</v>
      </c>
      <c r="G693" s="7"/>
      <c r="H693" s="7"/>
      <c r="I693" s="7"/>
    </row>
    <row r="694" spans="1:9" ht="12.75" customHeight="1">
      <c r="A694" s="12">
        <v>13</v>
      </c>
      <c r="B694" s="2">
        <v>1084</v>
      </c>
      <c r="C694" s="7" t="s">
        <v>521</v>
      </c>
      <c r="D694" s="7" t="s">
        <v>5</v>
      </c>
      <c r="E694" s="2">
        <v>1991</v>
      </c>
      <c r="F694" s="2">
        <v>1993</v>
      </c>
      <c r="G694" s="7"/>
      <c r="H694" s="7"/>
      <c r="I694" s="7"/>
    </row>
    <row r="695" spans="1:9" ht="12.75" customHeight="1">
      <c r="A695" s="12">
        <v>14</v>
      </c>
      <c r="B695" s="2">
        <v>1059</v>
      </c>
      <c r="C695" s="7" t="s">
        <v>558</v>
      </c>
      <c r="D695" s="7" t="s">
        <v>3</v>
      </c>
      <c r="E695" s="2">
        <v>1986</v>
      </c>
      <c r="F695" s="2">
        <v>1990</v>
      </c>
      <c r="G695" s="7"/>
      <c r="H695" s="7"/>
      <c r="I695" s="7"/>
    </row>
    <row r="696" spans="1:9" ht="12.75" customHeight="1">
      <c r="A696" s="12">
        <v>15</v>
      </c>
      <c r="B696" s="84">
        <v>1052</v>
      </c>
      <c r="C696" s="7" t="s">
        <v>578</v>
      </c>
      <c r="D696" s="7" t="s">
        <v>2</v>
      </c>
      <c r="E696" s="2">
        <v>2006</v>
      </c>
      <c r="F696" s="2">
        <v>2010</v>
      </c>
      <c r="G696" s="7"/>
      <c r="H696" s="7"/>
      <c r="I696" s="7"/>
    </row>
    <row r="697" spans="1:9" ht="12.75" customHeight="1">
      <c r="A697" s="12">
        <v>16</v>
      </c>
      <c r="B697" s="24">
        <v>1047</v>
      </c>
      <c r="C697" s="7" t="s">
        <v>553</v>
      </c>
      <c r="D697" s="7" t="s">
        <v>2</v>
      </c>
      <c r="E697" s="2">
        <v>1989</v>
      </c>
      <c r="F697" s="2">
        <v>1992</v>
      </c>
      <c r="G697" s="7"/>
      <c r="H697" s="7"/>
      <c r="I697" s="7"/>
    </row>
    <row r="698" spans="1:9" ht="12.75" customHeight="1">
      <c r="A698" s="12">
        <v>17</v>
      </c>
      <c r="B698" s="2">
        <v>1045</v>
      </c>
      <c r="C698" s="7" t="s">
        <v>522</v>
      </c>
      <c r="D698" s="7" t="s">
        <v>2</v>
      </c>
      <c r="E698" s="2">
        <v>1982</v>
      </c>
      <c r="F698" s="2">
        <v>1984</v>
      </c>
      <c r="G698" s="7"/>
      <c r="H698" s="7"/>
      <c r="I698" s="7"/>
    </row>
    <row r="699" spans="1:9" ht="12.75" customHeight="1">
      <c r="A699" s="12">
        <v>18</v>
      </c>
      <c r="B699" s="2">
        <v>1031</v>
      </c>
      <c r="C699" s="7" t="s">
        <v>539</v>
      </c>
      <c r="D699" s="7" t="s">
        <v>4</v>
      </c>
      <c r="E699" s="2">
        <v>1997</v>
      </c>
      <c r="F699" s="2">
        <v>2000</v>
      </c>
      <c r="G699" s="7"/>
      <c r="H699" s="7"/>
      <c r="I699" s="7"/>
    </row>
    <row r="700" spans="1:9" ht="12.75" customHeight="1">
      <c r="A700" s="12">
        <v>19</v>
      </c>
      <c r="B700" s="2">
        <v>1006</v>
      </c>
      <c r="C700" s="7" t="s">
        <v>339</v>
      </c>
      <c r="D700" s="7" t="s">
        <v>0</v>
      </c>
      <c r="E700" s="2">
        <v>1996</v>
      </c>
      <c r="F700" s="2">
        <v>2000</v>
      </c>
      <c r="G700" s="7"/>
      <c r="H700" s="7"/>
      <c r="I700" s="7"/>
    </row>
    <row r="701" spans="1:9" ht="12.75" customHeight="1">
      <c r="A701" s="12">
        <v>20</v>
      </c>
      <c r="B701" s="2">
        <v>985</v>
      </c>
      <c r="C701" s="7" t="s">
        <v>397</v>
      </c>
      <c r="D701" s="7" t="s">
        <v>5</v>
      </c>
      <c r="E701" s="2">
        <v>1980</v>
      </c>
      <c r="F701" s="2">
        <v>1983</v>
      </c>
      <c r="G701" s="7"/>
      <c r="H701" s="7"/>
      <c r="I701" s="7"/>
    </row>
    <row r="702" spans="1:9" ht="12.75" customHeight="1">
      <c r="A702" s="12"/>
      <c r="B702" s="2"/>
      <c r="C702" s="7"/>
      <c r="D702" s="7"/>
      <c r="E702" s="2"/>
      <c r="F702" s="2"/>
      <c r="G702" s="7"/>
      <c r="H702" s="7"/>
      <c r="I702" s="7"/>
    </row>
    <row r="703" spans="1:11" ht="12.75" customHeight="1">
      <c r="A703" s="12"/>
      <c r="B703" s="70">
        <f>J703+K703</f>
        <v>627</v>
      </c>
      <c r="C703" s="8" t="s">
        <v>1117</v>
      </c>
      <c r="D703" s="8" t="s">
        <v>5</v>
      </c>
      <c r="E703" s="10">
        <v>2016</v>
      </c>
      <c r="F703" s="10">
        <v>2022</v>
      </c>
      <c r="J703" s="7">
        <v>429</v>
      </c>
      <c r="K703" s="7">
        <v>198</v>
      </c>
    </row>
    <row r="704" spans="1:11" ht="12.75" customHeight="1">
      <c r="A704" s="12"/>
      <c r="B704" s="70">
        <f>J704+K704</f>
        <v>393</v>
      </c>
      <c r="C704" s="8" t="s">
        <v>1265</v>
      </c>
      <c r="D704" s="8" t="s">
        <v>2</v>
      </c>
      <c r="E704" s="10">
        <v>2018</v>
      </c>
      <c r="F704" s="10">
        <v>2022</v>
      </c>
      <c r="J704" s="7">
        <v>393</v>
      </c>
      <c r="K704" s="7">
        <v>0</v>
      </c>
    </row>
    <row r="705" spans="1:11" ht="12.75" customHeight="1">
      <c r="A705" s="12"/>
      <c r="B705" s="70">
        <f>J705+K705</f>
        <v>373</v>
      </c>
      <c r="C705" s="8" t="s">
        <v>1107</v>
      </c>
      <c r="D705" s="8" t="s">
        <v>6</v>
      </c>
      <c r="E705" s="10">
        <v>2017</v>
      </c>
      <c r="F705" s="10">
        <v>2022</v>
      </c>
      <c r="J705" s="7">
        <v>373</v>
      </c>
      <c r="K705" s="7">
        <v>0</v>
      </c>
    </row>
    <row r="706" ht="12.75" customHeight="1"/>
    <row r="707" spans="1:10" ht="12.75" customHeight="1">
      <c r="A707" s="5" t="s">
        <v>1358</v>
      </c>
      <c r="D707" s="4"/>
      <c r="E707" s="6"/>
      <c r="F707" s="6"/>
      <c r="G707" s="7"/>
      <c r="H707" s="7"/>
      <c r="I707" s="7"/>
      <c r="J707" s="7"/>
    </row>
    <row r="708" spans="2:10" ht="12.75" customHeight="1">
      <c r="B708" s="6" t="s">
        <v>516</v>
      </c>
      <c r="C708" s="22" t="s">
        <v>43</v>
      </c>
      <c r="D708" s="25" t="s">
        <v>14</v>
      </c>
      <c r="E708" s="23" t="s">
        <v>44</v>
      </c>
      <c r="F708" s="23" t="s">
        <v>45</v>
      </c>
      <c r="G708" s="7"/>
      <c r="H708" s="7"/>
      <c r="I708" s="7"/>
      <c r="J708" s="7"/>
    </row>
    <row r="709" spans="1:10" ht="12.75" customHeight="1">
      <c r="A709" s="12">
        <v>1</v>
      </c>
      <c r="B709" s="24">
        <v>215</v>
      </c>
      <c r="C709" s="7" t="s">
        <v>291</v>
      </c>
      <c r="D709" s="7" t="s">
        <v>0</v>
      </c>
      <c r="E709" s="2">
        <v>2003</v>
      </c>
      <c r="F709" s="2">
        <v>2007</v>
      </c>
      <c r="G709" s="7"/>
      <c r="H709" s="7"/>
      <c r="I709" s="7"/>
      <c r="J709" s="7"/>
    </row>
    <row r="710" spans="1:10" ht="12.75" customHeight="1">
      <c r="A710" s="12">
        <v>2</v>
      </c>
      <c r="B710" s="24">
        <v>185</v>
      </c>
      <c r="C710" s="7" t="s">
        <v>519</v>
      </c>
      <c r="D710" s="7" t="s">
        <v>2</v>
      </c>
      <c r="E710" s="2">
        <v>1999</v>
      </c>
      <c r="F710" s="2">
        <v>2003</v>
      </c>
      <c r="G710" s="7"/>
      <c r="H710" s="7"/>
      <c r="I710" s="7"/>
      <c r="J710" s="7"/>
    </row>
    <row r="711" spans="1:10" ht="12.75" customHeight="1">
      <c r="A711" s="12">
        <v>2</v>
      </c>
      <c r="B711" s="24">
        <v>185</v>
      </c>
      <c r="C711" s="7" t="s">
        <v>540</v>
      </c>
      <c r="D711" s="7" t="s">
        <v>5</v>
      </c>
      <c r="E711" s="2">
        <v>2004</v>
      </c>
      <c r="F711" s="2">
        <v>2007</v>
      </c>
      <c r="G711" s="7"/>
      <c r="H711" s="7"/>
      <c r="I711" s="7"/>
      <c r="J711" s="7"/>
    </row>
    <row r="712" spans="1:10" ht="12.75" customHeight="1">
      <c r="A712" s="12">
        <v>4</v>
      </c>
      <c r="B712" s="24">
        <v>170</v>
      </c>
      <c r="C712" s="7" t="s">
        <v>525</v>
      </c>
      <c r="D712" s="7" t="s">
        <v>3</v>
      </c>
      <c r="E712" s="2">
        <v>2002</v>
      </c>
      <c r="F712" s="2">
        <v>2006</v>
      </c>
      <c r="G712" s="7"/>
      <c r="H712" s="7"/>
      <c r="I712" s="7"/>
      <c r="J712" s="7"/>
    </row>
    <row r="713" spans="1:10" ht="12.75" customHeight="1">
      <c r="A713" s="12">
        <v>5</v>
      </c>
      <c r="B713" s="24">
        <v>144</v>
      </c>
      <c r="C713" s="7" t="s">
        <v>537</v>
      </c>
      <c r="D713" s="7" t="s">
        <v>4</v>
      </c>
      <c r="E713" s="2">
        <v>1986</v>
      </c>
      <c r="F713" s="2">
        <v>1989</v>
      </c>
      <c r="G713" s="7"/>
      <c r="H713" s="7"/>
      <c r="I713" s="7"/>
      <c r="J713" s="7"/>
    </row>
    <row r="714" spans="1:10" ht="12.75" customHeight="1">
      <c r="A714" s="12">
        <v>6</v>
      </c>
      <c r="B714" s="24">
        <v>139</v>
      </c>
      <c r="C714" s="7" t="s">
        <v>531</v>
      </c>
      <c r="D714" s="7" t="s">
        <v>0</v>
      </c>
      <c r="E714" s="2">
        <v>1985</v>
      </c>
      <c r="F714" s="2">
        <v>1988</v>
      </c>
      <c r="G714" s="7"/>
      <c r="H714" s="7"/>
      <c r="I714" s="7"/>
      <c r="J714" s="7"/>
    </row>
    <row r="715" spans="1:10" ht="12.75" customHeight="1">
      <c r="A715" s="12">
        <v>7</v>
      </c>
      <c r="B715" s="24">
        <v>137</v>
      </c>
      <c r="C715" s="7" t="s">
        <v>520</v>
      </c>
      <c r="D715" s="7" t="s">
        <v>5</v>
      </c>
      <c r="E715" s="2">
        <v>1997</v>
      </c>
      <c r="F715" s="2">
        <v>2000</v>
      </c>
      <c r="G715" s="7"/>
      <c r="H715" s="7"/>
      <c r="I715" s="7"/>
      <c r="J715" s="7"/>
    </row>
    <row r="716" spans="1:10" ht="12.75" customHeight="1">
      <c r="A716" s="12">
        <v>8</v>
      </c>
      <c r="B716" s="24">
        <v>130</v>
      </c>
      <c r="C716" s="7" t="s">
        <v>578</v>
      </c>
      <c r="D716" s="7" t="s">
        <v>2</v>
      </c>
      <c r="E716" s="2">
        <v>2006</v>
      </c>
      <c r="F716" s="2">
        <v>2010</v>
      </c>
      <c r="G716" s="7"/>
      <c r="H716" s="7"/>
      <c r="I716" s="7"/>
      <c r="J716" s="7"/>
    </row>
    <row r="717" spans="1:10" ht="12.75" customHeight="1">
      <c r="A717" s="12">
        <v>9</v>
      </c>
      <c r="B717" s="24">
        <v>128</v>
      </c>
      <c r="C717" s="7" t="s">
        <v>521</v>
      </c>
      <c r="D717" s="7" t="s">
        <v>5</v>
      </c>
      <c r="E717" s="2">
        <v>1991</v>
      </c>
      <c r="F717" s="2">
        <v>1993</v>
      </c>
      <c r="G717" s="7"/>
      <c r="H717" s="7"/>
      <c r="I717" s="7"/>
      <c r="J717" s="7"/>
    </row>
    <row r="718" spans="1:10" ht="12.75" customHeight="1">
      <c r="A718" s="12">
        <v>10</v>
      </c>
      <c r="B718" s="24">
        <v>121</v>
      </c>
      <c r="C718" s="7" t="s">
        <v>553</v>
      </c>
      <c r="D718" s="7" t="s">
        <v>2</v>
      </c>
      <c r="E718" s="2">
        <v>1989</v>
      </c>
      <c r="F718" s="2">
        <v>1992</v>
      </c>
      <c r="G718" s="7"/>
      <c r="H718" s="7"/>
      <c r="I718" s="7"/>
      <c r="J718" s="7"/>
    </row>
    <row r="719" spans="1:9" ht="12.75" customHeight="1">
      <c r="A719" s="12">
        <v>10</v>
      </c>
      <c r="B719" s="2">
        <v>121</v>
      </c>
      <c r="C719" s="7" t="s">
        <v>552</v>
      </c>
      <c r="D719" s="7" t="s">
        <v>2</v>
      </c>
      <c r="E719" s="2">
        <v>2009</v>
      </c>
      <c r="F719" s="2">
        <v>2012</v>
      </c>
      <c r="G719" s="7"/>
      <c r="H719" s="7"/>
      <c r="I719" s="7"/>
    </row>
    <row r="720" ht="12.75" customHeight="1"/>
    <row r="721" spans="2:11" ht="12.75" customHeight="1">
      <c r="B721" s="70">
        <f>J721+K721</f>
        <v>53</v>
      </c>
      <c r="C721" s="8" t="s">
        <v>1117</v>
      </c>
      <c r="D721" s="8" t="s">
        <v>5</v>
      </c>
      <c r="E721" s="10">
        <v>2016</v>
      </c>
      <c r="F721" s="10">
        <v>2022</v>
      </c>
      <c r="J721" s="7">
        <v>36</v>
      </c>
      <c r="K721" s="7">
        <v>17</v>
      </c>
    </row>
    <row r="722" spans="2:11" ht="12.75" customHeight="1">
      <c r="B722" s="70">
        <f>J722+K722</f>
        <v>50</v>
      </c>
      <c r="C722" s="8" t="s">
        <v>1107</v>
      </c>
      <c r="D722" s="8" t="s">
        <v>6</v>
      </c>
      <c r="E722" s="10">
        <v>2017</v>
      </c>
      <c r="F722" s="10">
        <v>2022</v>
      </c>
      <c r="J722" s="7">
        <v>50</v>
      </c>
      <c r="K722" s="7">
        <v>0</v>
      </c>
    </row>
    <row r="723" spans="2:11" ht="12.75" customHeight="1">
      <c r="B723" s="70">
        <f>J723+K723</f>
        <v>41</v>
      </c>
      <c r="C723" s="8" t="s">
        <v>1265</v>
      </c>
      <c r="D723" s="8" t="s">
        <v>2</v>
      </c>
      <c r="E723" s="10">
        <v>2018</v>
      </c>
      <c r="F723" s="10">
        <v>2022</v>
      </c>
      <c r="J723" s="7">
        <v>41</v>
      </c>
      <c r="K723" s="7">
        <v>0</v>
      </c>
    </row>
    <row r="724" ht="12.75" customHeight="1"/>
    <row r="725" spans="1:11" ht="12.75" customHeight="1">
      <c r="A725" s="5" t="s">
        <v>1400</v>
      </c>
      <c r="D725" s="4"/>
      <c r="E725" s="6"/>
      <c r="F725" s="6"/>
      <c r="G725" s="7"/>
      <c r="H725" s="7"/>
      <c r="I725" s="7"/>
      <c r="J725" s="7"/>
      <c r="K725" s="7"/>
    </row>
    <row r="726" spans="1:11" ht="12.75" customHeight="1">
      <c r="A726" s="35" t="s">
        <v>517</v>
      </c>
      <c r="D726" s="4"/>
      <c r="E726" s="6"/>
      <c r="F726" s="6"/>
      <c r="G726" s="7"/>
      <c r="H726" s="7"/>
      <c r="I726" s="7"/>
      <c r="J726" s="7"/>
      <c r="K726" s="7"/>
    </row>
    <row r="727" spans="2:11" ht="12.75" customHeight="1">
      <c r="B727" s="6" t="s">
        <v>232</v>
      </c>
      <c r="C727" s="22" t="s">
        <v>43</v>
      </c>
      <c r="D727" s="25" t="s">
        <v>14</v>
      </c>
      <c r="E727" s="23" t="s">
        <v>44</v>
      </c>
      <c r="F727" s="23" t="s">
        <v>45</v>
      </c>
      <c r="G727" s="23" t="s">
        <v>1193</v>
      </c>
      <c r="H727" s="23" t="s">
        <v>1194</v>
      </c>
      <c r="I727" s="7"/>
      <c r="J727" s="7"/>
      <c r="K727" s="7"/>
    </row>
    <row r="728" spans="1:11" ht="12.75" customHeight="1">
      <c r="A728" s="12">
        <v>1</v>
      </c>
      <c r="B728" s="49">
        <v>15.6</v>
      </c>
      <c r="C728" s="7" t="s">
        <v>573</v>
      </c>
      <c r="D728" s="7" t="s">
        <v>2</v>
      </c>
      <c r="E728" s="2">
        <v>1972</v>
      </c>
      <c r="F728" s="2">
        <v>1974</v>
      </c>
      <c r="G728" s="55"/>
      <c r="H728" s="55"/>
      <c r="I728" s="7"/>
      <c r="J728" s="7"/>
      <c r="K728" s="7"/>
    </row>
    <row r="729" spans="1:11" ht="12.75" customHeight="1">
      <c r="A729" s="12">
        <v>2</v>
      </c>
      <c r="B729" s="49">
        <v>15.3</v>
      </c>
      <c r="C729" s="7" t="s">
        <v>296</v>
      </c>
      <c r="D729" s="7" t="s">
        <v>4</v>
      </c>
      <c r="E729" s="2">
        <v>1974</v>
      </c>
      <c r="F729" s="2">
        <v>1975</v>
      </c>
      <c r="G729" s="55"/>
      <c r="H729" s="55"/>
      <c r="I729" s="7"/>
      <c r="J729" s="7"/>
      <c r="K729" s="7"/>
    </row>
    <row r="730" spans="1:11" ht="12.75" customHeight="1">
      <c r="A730" s="12">
        <v>3</v>
      </c>
      <c r="B730" s="49">
        <f>H730/G730</f>
        <v>14.295454545454545</v>
      </c>
      <c r="C730" s="7" t="s">
        <v>549</v>
      </c>
      <c r="D730" s="7" t="s">
        <v>6</v>
      </c>
      <c r="E730" s="2">
        <v>2009</v>
      </c>
      <c r="F730" s="2">
        <v>2012</v>
      </c>
      <c r="G730" s="2">
        <v>44</v>
      </c>
      <c r="H730" s="2">
        <v>629</v>
      </c>
      <c r="I730" s="7"/>
      <c r="J730" s="7"/>
      <c r="K730" s="7"/>
    </row>
    <row r="731" spans="1:11" ht="12.75" customHeight="1">
      <c r="A731" s="12">
        <v>4</v>
      </c>
      <c r="B731" s="49">
        <v>14.1</v>
      </c>
      <c r="C731" s="7" t="s">
        <v>536</v>
      </c>
      <c r="D731" s="7" t="s">
        <v>4</v>
      </c>
      <c r="E731" s="2">
        <v>1979</v>
      </c>
      <c r="F731" s="2">
        <v>1983</v>
      </c>
      <c r="G731" s="55"/>
      <c r="H731" s="68"/>
      <c r="I731" s="7"/>
      <c r="J731" s="7"/>
      <c r="K731" s="7"/>
    </row>
    <row r="732" spans="1:11" ht="12.75" customHeight="1">
      <c r="A732" s="12">
        <v>5</v>
      </c>
      <c r="B732" s="49">
        <v>13.7</v>
      </c>
      <c r="C732" s="7" t="s">
        <v>951</v>
      </c>
      <c r="D732" s="7" t="s">
        <v>3</v>
      </c>
      <c r="E732" s="2">
        <v>1974</v>
      </c>
      <c r="F732" s="2">
        <v>1977</v>
      </c>
      <c r="G732" s="55"/>
      <c r="H732" s="2">
        <v>711</v>
      </c>
      <c r="I732" s="7"/>
      <c r="J732" s="7"/>
      <c r="K732" s="7"/>
    </row>
    <row r="733" spans="1:11" ht="12.75" customHeight="1">
      <c r="A733" s="12">
        <v>5</v>
      </c>
      <c r="B733" s="49">
        <v>13.7</v>
      </c>
      <c r="C733" s="7" t="s">
        <v>60</v>
      </c>
      <c r="D733" s="7" t="s">
        <v>4</v>
      </c>
      <c r="E733" s="2">
        <v>1992</v>
      </c>
      <c r="F733" s="2">
        <v>1995</v>
      </c>
      <c r="G733" s="55"/>
      <c r="H733" s="55"/>
      <c r="I733" s="7"/>
      <c r="J733" s="7"/>
      <c r="K733" s="7"/>
    </row>
    <row r="734" spans="1:11" ht="12.75" customHeight="1">
      <c r="A734" s="12">
        <v>7</v>
      </c>
      <c r="B734" s="49">
        <v>13.3</v>
      </c>
      <c r="C734" s="7" t="s">
        <v>584</v>
      </c>
      <c r="D734" s="7" t="s">
        <v>0</v>
      </c>
      <c r="E734" s="2">
        <v>1983</v>
      </c>
      <c r="F734" s="2">
        <v>1984</v>
      </c>
      <c r="G734" s="55"/>
      <c r="H734" s="55"/>
      <c r="I734" s="7"/>
      <c r="J734" s="7"/>
      <c r="K734" s="7"/>
    </row>
    <row r="735" spans="1:11" ht="12.75" customHeight="1">
      <c r="A735" s="12">
        <v>8</v>
      </c>
      <c r="B735" s="49">
        <f>H735/G735</f>
        <v>12.89051094890511</v>
      </c>
      <c r="C735" s="7" t="s">
        <v>520</v>
      </c>
      <c r="D735" s="7" t="s">
        <v>5</v>
      </c>
      <c r="E735" s="2">
        <v>1997</v>
      </c>
      <c r="F735" s="2">
        <v>2000</v>
      </c>
      <c r="G735" s="2">
        <v>137</v>
      </c>
      <c r="H735" s="54">
        <v>1766</v>
      </c>
      <c r="I735" s="7"/>
      <c r="J735" s="7"/>
      <c r="K735" s="7"/>
    </row>
    <row r="736" spans="1:11" ht="12.75" customHeight="1">
      <c r="A736" s="12">
        <v>9</v>
      </c>
      <c r="B736" s="49">
        <v>12.7</v>
      </c>
      <c r="C736" s="7" t="s">
        <v>621</v>
      </c>
      <c r="D736" s="7" t="s">
        <v>4</v>
      </c>
      <c r="E736" s="2">
        <v>1995</v>
      </c>
      <c r="F736" s="2">
        <v>1997</v>
      </c>
      <c r="G736" s="55"/>
      <c r="H736" s="55"/>
      <c r="I736" s="7"/>
      <c r="J736" s="7"/>
      <c r="K736" s="7"/>
    </row>
    <row r="737" spans="1:11" ht="12.75" customHeight="1">
      <c r="A737" s="12">
        <v>10</v>
      </c>
      <c r="B737" s="49">
        <v>12.3</v>
      </c>
      <c r="C737" s="7" t="s">
        <v>519</v>
      </c>
      <c r="D737" s="7" t="s">
        <v>2</v>
      </c>
      <c r="E737" s="2">
        <v>1999</v>
      </c>
      <c r="F737" s="2">
        <v>2003</v>
      </c>
      <c r="G737" s="2">
        <v>185</v>
      </c>
      <c r="H737" s="55"/>
      <c r="I737" s="7"/>
      <c r="J737" s="7"/>
      <c r="K737" s="7"/>
    </row>
    <row r="738" ht="12.75" customHeight="1"/>
    <row r="739" spans="1:10" ht="12.75" customHeight="1">
      <c r="A739" s="5" t="s">
        <v>1359</v>
      </c>
      <c r="D739" s="4"/>
      <c r="E739" s="6"/>
      <c r="F739" s="6"/>
      <c r="G739" s="7"/>
      <c r="H739" s="7"/>
      <c r="I739" s="7"/>
      <c r="J739" s="7"/>
    </row>
    <row r="740" spans="2:10" ht="12.75" customHeight="1">
      <c r="B740" s="6" t="s">
        <v>50</v>
      </c>
      <c r="C740" s="22" t="s">
        <v>43</v>
      </c>
      <c r="D740" s="25" t="s">
        <v>14</v>
      </c>
      <c r="E740" s="23" t="s">
        <v>44</v>
      </c>
      <c r="F740" s="23" t="s">
        <v>45</v>
      </c>
      <c r="G740" s="7"/>
      <c r="H740" s="7"/>
      <c r="I740" s="7"/>
      <c r="J740" s="7"/>
    </row>
    <row r="741" spans="1:10" ht="12.75" customHeight="1">
      <c r="A741" s="12">
        <v>1</v>
      </c>
      <c r="B741" s="24">
        <v>4</v>
      </c>
      <c r="C741" s="7" t="s">
        <v>296</v>
      </c>
      <c r="D741" s="7" t="s">
        <v>4</v>
      </c>
      <c r="E741" s="2">
        <v>1974</v>
      </c>
      <c r="F741" s="2">
        <v>1975</v>
      </c>
      <c r="G741" s="7"/>
      <c r="H741" s="7"/>
      <c r="I741" s="7"/>
      <c r="J741" s="7"/>
    </row>
    <row r="742" spans="1:10" ht="12.75" customHeight="1">
      <c r="A742" s="12">
        <v>1</v>
      </c>
      <c r="B742" s="24">
        <v>4</v>
      </c>
      <c r="C742" s="7" t="s">
        <v>531</v>
      </c>
      <c r="D742" s="7" t="s">
        <v>0</v>
      </c>
      <c r="E742" s="2">
        <v>1985</v>
      </c>
      <c r="F742" s="2">
        <v>1988</v>
      </c>
      <c r="G742" s="7"/>
      <c r="H742" s="7"/>
      <c r="I742" s="7"/>
      <c r="J742" s="7"/>
    </row>
    <row r="743" spans="1:10" ht="12.75" customHeight="1">
      <c r="A743" s="12">
        <v>1</v>
      </c>
      <c r="B743" s="24">
        <v>4</v>
      </c>
      <c r="C743" s="7" t="s">
        <v>553</v>
      </c>
      <c r="D743" s="7" t="s">
        <v>2</v>
      </c>
      <c r="E743" s="2">
        <v>1989</v>
      </c>
      <c r="F743" s="2">
        <v>1992</v>
      </c>
      <c r="G743" s="7"/>
      <c r="H743" s="7"/>
      <c r="I743" s="7"/>
      <c r="J743" s="7"/>
    </row>
    <row r="744" spans="1:10" ht="12.75" customHeight="1">
      <c r="A744" s="12">
        <v>1</v>
      </c>
      <c r="B744" s="24">
        <v>4</v>
      </c>
      <c r="C744" s="7" t="s">
        <v>520</v>
      </c>
      <c r="D744" s="7" t="s">
        <v>5</v>
      </c>
      <c r="E744" s="2">
        <v>1997</v>
      </c>
      <c r="F744" s="2">
        <v>2000</v>
      </c>
      <c r="G744" s="7"/>
      <c r="H744" s="7"/>
      <c r="I744" s="7"/>
      <c r="J744" s="7"/>
    </row>
    <row r="745" spans="1:10" ht="12.75" customHeight="1">
      <c r="A745" s="12">
        <v>1</v>
      </c>
      <c r="B745" s="24">
        <v>4</v>
      </c>
      <c r="C745" s="7" t="s">
        <v>525</v>
      </c>
      <c r="D745" s="7" t="s">
        <v>3</v>
      </c>
      <c r="E745" s="2">
        <v>2002</v>
      </c>
      <c r="F745" s="2">
        <v>2006</v>
      </c>
      <c r="G745" s="7"/>
      <c r="H745" s="7"/>
      <c r="I745" s="7"/>
      <c r="J745" s="7"/>
    </row>
    <row r="746" spans="1:10" ht="12.75" customHeight="1">
      <c r="A746" s="12">
        <v>6</v>
      </c>
      <c r="B746" s="24">
        <v>3</v>
      </c>
      <c r="C746" s="7" t="s">
        <v>952</v>
      </c>
      <c r="D746" s="7" t="s">
        <v>4</v>
      </c>
      <c r="E746" s="2">
        <v>1986</v>
      </c>
      <c r="F746" s="2">
        <v>1989</v>
      </c>
      <c r="G746" s="7"/>
      <c r="H746" s="7"/>
      <c r="I746" s="7"/>
      <c r="J746" s="7"/>
    </row>
    <row r="747" spans="1:10" ht="12.75" customHeight="1">
      <c r="A747" s="12">
        <v>6</v>
      </c>
      <c r="B747" s="24">
        <v>3</v>
      </c>
      <c r="C747" s="7" t="s">
        <v>391</v>
      </c>
      <c r="D747" s="7" t="s">
        <v>0</v>
      </c>
      <c r="E747" s="2">
        <v>1991</v>
      </c>
      <c r="F747" s="2">
        <v>1993</v>
      </c>
      <c r="G747" s="7"/>
      <c r="H747" s="7"/>
      <c r="I747" s="7"/>
      <c r="J747" s="7"/>
    </row>
    <row r="748" spans="1:10" ht="12.75" customHeight="1">
      <c r="A748" s="12">
        <v>6</v>
      </c>
      <c r="B748" s="24">
        <v>3</v>
      </c>
      <c r="C748" s="7" t="s">
        <v>521</v>
      </c>
      <c r="D748" s="7" t="s">
        <v>5</v>
      </c>
      <c r="E748" s="2">
        <v>1993</v>
      </c>
      <c r="F748" s="2">
        <v>1995</v>
      </c>
      <c r="G748" s="7"/>
      <c r="H748" s="7"/>
      <c r="I748" s="7"/>
      <c r="J748" s="7"/>
    </row>
    <row r="749" spans="1:11" ht="12.75" customHeight="1">
      <c r="A749" s="12">
        <v>6</v>
      </c>
      <c r="B749" s="24">
        <v>3</v>
      </c>
      <c r="C749" s="7" t="s">
        <v>413</v>
      </c>
      <c r="D749" s="7" t="s">
        <v>0</v>
      </c>
      <c r="E749" s="2">
        <v>2014</v>
      </c>
      <c r="F749" s="2">
        <v>2017</v>
      </c>
      <c r="G749" s="7"/>
      <c r="H749" s="7"/>
      <c r="I749" s="7"/>
      <c r="J749" s="7"/>
      <c r="K749" s="7"/>
    </row>
    <row r="750" spans="1:10" ht="12.75" customHeight="1">
      <c r="A750" s="12">
        <v>9</v>
      </c>
      <c r="B750" s="24">
        <v>2</v>
      </c>
      <c r="C750" s="7" t="s">
        <v>552</v>
      </c>
      <c r="D750" s="7" t="s">
        <v>2</v>
      </c>
      <c r="E750" s="2">
        <v>2009</v>
      </c>
      <c r="F750" s="2">
        <v>2012</v>
      </c>
      <c r="G750" s="7"/>
      <c r="H750" s="7"/>
      <c r="I750" s="7"/>
      <c r="J750" s="7"/>
    </row>
    <row r="751" ht="12.75" customHeight="1"/>
    <row r="752" spans="1:8" ht="12.75" customHeight="1">
      <c r="A752" s="36" t="s">
        <v>612</v>
      </c>
      <c r="B752" s="38"/>
      <c r="C752" s="38"/>
      <c r="D752" s="38"/>
      <c r="E752" s="38"/>
      <c r="F752" s="38"/>
      <c r="G752" s="38"/>
      <c r="H752" s="38"/>
    </row>
    <row r="753" ht="12.75" customHeight="1"/>
    <row r="754" spans="1:10" ht="12.75" customHeight="1">
      <c r="A754" s="5" t="s">
        <v>1360</v>
      </c>
      <c r="D754" s="4"/>
      <c r="E754" s="6"/>
      <c r="F754" s="6"/>
      <c r="G754" s="7"/>
      <c r="H754" s="7"/>
      <c r="I754" s="7"/>
      <c r="J754" s="7"/>
    </row>
    <row r="755" spans="2:10" ht="12.75" customHeight="1">
      <c r="B755" s="6" t="s">
        <v>110</v>
      </c>
      <c r="C755" s="22" t="s">
        <v>43</v>
      </c>
      <c r="D755" s="25" t="s">
        <v>14</v>
      </c>
      <c r="E755" s="23" t="s">
        <v>44</v>
      </c>
      <c r="F755" s="23" t="s">
        <v>45</v>
      </c>
      <c r="G755" s="7"/>
      <c r="H755" s="7"/>
      <c r="I755" s="7"/>
      <c r="J755" s="7"/>
    </row>
    <row r="756" spans="1:11" ht="12.75" customHeight="1">
      <c r="A756" s="12">
        <v>1</v>
      </c>
      <c r="B756" s="2">
        <v>1862</v>
      </c>
      <c r="C756" s="7" t="s">
        <v>614</v>
      </c>
      <c r="D756" s="7" t="s">
        <v>3</v>
      </c>
      <c r="E756" s="2">
        <v>2013</v>
      </c>
      <c r="F756" s="2">
        <v>2017</v>
      </c>
      <c r="G756" s="7"/>
      <c r="H756" s="7"/>
      <c r="I756" s="7"/>
      <c r="J756" s="7"/>
      <c r="K756" s="7"/>
    </row>
    <row r="757" spans="1:10" ht="12.75" customHeight="1">
      <c r="A757" s="12">
        <v>2</v>
      </c>
      <c r="B757" s="24">
        <v>1498</v>
      </c>
      <c r="C757" s="7" t="s">
        <v>291</v>
      </c>
      <c r="D757" s="7" t="s">
        <v>0</v>
      </c>
      <c r="E757" s="2">
        <v>2003</v>
      </c>
      <c r="F757" s="2">
        <v>2007</v>
      </c>
      <c r="G757" s="7"/>
      <c r="H757" s="7"/>
      <c r="I757" s="7"/>
      <c r="J757" s="7"/>
    </row>
    <row r="758" spans="1:10" ht="12.75" customHeight="1">
      <c r="A758" s="12">
        <v>3</v>
      </c>
      <c r="B758" s="24">
        <v>1376</v>
      </c>
      <c r="C758" s="7" t="s">
        <v>546</v>
      </c>
      <c r="D758" s="7" t="s">
        <v>6</v>
      </c>
      <c r="E758" s="2">
        <v>1999</v>
      </c>
      <c r="F758" s="2">
        <v>2003</v>
      </c>
      <c r="G758" s="7"/>
      <c r="H758" s="7"/>
      <c r="I758" s="7"/>
      <c r="J758" s="7"/>
    </row>
    <row r="759" spans="1:11" ht="12.75" customHeight="1">
      <c r="A759" s="12">
        <v>4</v>
      </c>
      <c r="B759" s="24">
        <v>1362</v>
      </c>
      <c r="C759" s="7" t="s">
        <v>390</v>
      </c>
      <c r="D759" s="7" t="s">
        <v>0</v>
      </c>
      <c r="E759" s="2">
        <v>2015</v>
      </c>
      <c r="F759" s="2">
        <v>2018</v>
      </c>
      <c r="G759" s="7"/>
      <c r="H759" s="7"/>
      <c r="I759" s="7"/>
      <c r="J759" s="76"/>
      <c r="K759" s="7"/>
    </row>
    <row r="760" spans="1:10" ht="12.75" customHeight="1">
      <c r="A760" s="12">
        <v>5</v>
      </c>
      <c r="B760" s="24">
        <v>1225</v>
      </c>
      <c r="C760" s="7" t="s">
        <v>638</v>
      </c>
      <c r="D760" s="7" t="s">
        <v>3</v>
      </c>
      <c r="E760" s="2">
        <v>2009</v>
      </c>
      <c r="F760" s="2">
        <v>2013</v>
      </c>
      <c r="G760" s="7"/>
      <c r="H760" s="7"/>
      <c r="I760" s="7"/>
      <c r="J760" s="7"/>
    </row>
    <row r="761" spans="1:10" ht="12.75" customHeight="1">
      <c r="A761" s="12">
        <v>6</v>
      </c>
      <c r="B761" s="24">
        <v>1079</v>
      </c>
      <c r="C761" s="7" t="s">
        <v>233</v>
      </c>
      <c r="D761" s="7" t="s">
        <v>2</v>
      </c>
      <c r="E761" s="2">
        <v>1995</v>
      </c>
      <c r="F761" s="2">
        <v>1999</v>
      </c>
      <c r="G761" s="7"/>
      <c r="H761" s="7"/>
      <c r="I761" s="7"/>
      <c r="J761" s="7"/>
    </row>
    <row r="762" spans="1:11" ht="12.75" customHeight="1">
      <c r="A762" s="12">
        <v>7</v>
      </c>
      <c r="B762" s="24">
        <v>1055</v>
      </c>
      <c r="C762" s="7" t="s">
        <v>533</v>
      </c>
      <c r="D762" s="7" t="s">
        <v>0</v>
      </c>
      <c r="E762" s="2">
        <v>2013</v>
      </c>
      <c r="F762" s="2">
        <v>2017</v>
      </c>
      <c r="G762" s="7"/>
      <c r="H762" s="7"/>
      <c r="I762" s="7"/>
      <c r="J762" s="7"/>
      <c r="K762" s="7"/>
    </row>
    <row r="763" spans="1:10" ht="12.75" customHeight="1">
      <c r="A763" s="12">
        <v>8</v>
      </c>
      <c r="B763" s="24">
        <v>1047</v>
      </c>
      <c r="C763" s="7" t="s">
        <v>625</v>
      </c>
      <c r="D763" s="7" t="s">
        <v>5</v>
      </c>
      <c r="E763" s="2">
        <v>2013</v>
      </c>
      <c r="F763" s="2">
        <v>2017</v>
      </c>
      <c r="G763" s="7"/>
      <c r="H763" s="7"/>
      <c r="I763" s="7"/>
      <c r="J763" s="7"/>
    </row>
    <row r="764" spans="1:10" ht="12.75" customHeight="1">
      <c r="A764" s="12">
        <v>9</v>
      </c>
      <c r="B764" s="24">
        <v>1032</v>
      </c>
      <c r="C764" s="7" t="s">
        <v>537</v>
      </c>
      <c r="D764" s="7" t="s">
        <v>4</v>
      </c>
      <c r="E764" s="2">
        <v>1986</v>
      </c>
      <c r="F764" s="2">
        <v>1989</v>
      </c>
      <c r="G764" s="7"/>
      <c r="H764" s="7"/>
      <c r="I764" s="7"/>
      <c r="J764" s="7"/>
    </row>
    <row r="765" spans="1:11" ht="12.75" customHeight="1">
      <c r="A765" s="12">
        <v>10</v>
      </c>
      <c r="B765" s="2">
        <v>995</v>
      </c>
      <c r="C765" s="7" t="s">
        <v>335</v>
      </c>
      <c r="D765" s="7" t="s">
        <v>3</v>
      </c>
      <c r="E765" s="2">
        <v>2013</v>
      </c>
      <c r="F765" s="2">
        <v>2017</v>
      </c>
      <c r="G765" s="7"/>
      <c r="H765" s="7"/>
      <c r="I765" s="7"/>
      <c r="J765" s="7"/>
      <c r="K765" s="7"/>
    </row>
    <row r="766" spans="1:10" ht="12.75" customHeight="1">
      <c r="A766" s="12">
        <v>11</v>
      </c>
      <c r="B766" s="24">
        <v>989</v>
      </c>
      <c r="C766" s="7" t="s">
        <v>339</v>
      </c>
      <c r="D766" s="7" t="s">
        <v>0</v>
      </c>
      <c r="E766" s="2">
        <v>1997</v>
      </c>
      <c r="F766" s="2">
        <v>2000</v>
      </c>
      <c r="G766" s="7"/>
      <c r="H766" s="7"/>
      <c r="I766" s="7"/>
      <c r="J766" s="7"/>
    </row>
    <row r="767" spans="1:9" ht="12.75" customHeight="1">
      <c r="A767" s="12">
        <v>12</v>
      </c>
      <c r="B767" s="2">
        <v>975</v>
      </c>
      <c r="C767" s="7" t="s">
        <v>630</v>
      </c>
      <c r="D767" s="7" t="s">
        <v>5</v>
      </c>
      <c r="E767" s="2">
        <v>1993</v>
      </c>
      <c r="F767" s="2">
        <v>1996</v>
      </c>
      <c r="G767" s="7"/>
      <c r="H767" s="7"/>
      <c r="I767" s="7"/>
    </row>
    <row r="768" spans="1:9" ht="12.75" customHeight="1">
      <c r="A768" s="12">
        <v>13</v>
      </c>
      <c r="B768" s="2">
        <v>969</v>
      </c>
      <c r="C768" s="7" t="s">
        <v>529</v>
      </c>
      <c r="D768" s="7" t="s">
        <v>3</v>
      </c>
      <c r="E768" s="2">
        <v>1995</v>
      </c>
      <c r="F768" s="2">
        <v>1999</v>
      </c>
      <c r="G768" s="7"/>
      <c r="H768" s="7"/>
      <c r="I768" s="7"/>
    </row>
    <row r="769" spans="1:9" ht="12.75" customHeight="1">
      <c r="A769" s="12">
        <v>14</v>
      </c>
      <c r="B769" s="2">
        <v>946</v>
      </c>
      <c r="C769" s="7" t="s">
        <v>254</v>
      </c>
      <c r="D769" s="7" t="s">
        <v>5</v>
      </c>
      <c r="E769" s="2">
        <v>1997</v>
      </c>
      <c r="F769" s="2">
        <v>1999</v>
      </c>
      <c r="G769" s="7"/>
      <c r="H769" s="7"/>
      <c r="I769" s="7"/>
    </row>
    <row r="770" spans="1:9" ht="12.75" customHeight="1">
      <c r="A770" s="12">
        <v>15</v>
      </c>
      <c r="B770" s="2">
        <v>944</v>
      </c>
      <c r="C770" s="7" t="s">
        <v>531</v>
      </c>
      <c r="D770" s="7" t="s">
        <v>0</v>
      </c>
      <c r="E770" s="2">
        <v>1985</v>
      </c>
      <c r="F770" s="2">
        <v>1988</v>
      </c>
      <c r="G770" s="7"/>
      <c r="H770" s="7"/>
      <c r="I770" s="7"/>
    </row>
    <row r="771" spans="1:9" ht="12.75" customHeight="1">
      <c r="A771" s="12">
        <v>16</v>
      </c>
      <c r="B771" s="2">
        <v>943</v>
      </c>
      <c r="C771" s="7" t="s">
        <v>521</v>
      </c>
      <c r="D771" s="7" t="s">
        <v>5</v>
      </c>
      <c r="E771" s="2">
        <v>1991</v>
      </c>
      <c r="F771" s="2">
        <v>1993</v>
      </c>
      <c r="G771" s="7"/>
      <c r="H771" s="7"/>
      <c r="I771" s="7"/>
    </row>
    <row r="772" spans="1:11" ht="12.75" customHeight="1">
      <c r="A772" s="12">
        <v>17</v>
      </c>
      <c r="B772" s="70">
        <f>J772+K772</f>
        <v>927</v>
      </c>
      <c r="C772" s="8" t="s">
        <v>1107</v>
      </c>
      <c r="D772" s="8" t="s">
        <v>6</v>
      </c>
      <c r="E772" s="10">
        <v>2017</v>
      </c>
      <c r="F772" s="10">
        <v>2022</v>
      </c>
      <c r="J772" s="7">
        <v>927</v>
      </c>
      <c r="K772" s="7">
        <v>0</v>
      </c>
    </row>
    <row r="773" spans="1:9" ht="12.75" customHeight="1">
      <c r="A773" s="12">
        <v>18</v>
      </c>
      <c r="B773" s="24">
        <v>914</v>
      </c>
      <c r="C773" s="7" t="s">
        <v>419</v>
      </c>
      <c r="D773" s="7" t="s">
        <v>0</v>
      </c>
      <c r="E773" s="2">
        <v>2008</v>
      </c>
      <c r="F773" s="2">
        <v>2011</v>
      </c>
      <c r="G773" s="7"/>
      <c r="H773" s="7"/>
      <c r="I773" s="7"/>
    </row>
    <row r="774" spans="1:9" ht="12.75" customHeight="1">
      <c r="A774" s="12">
        <v>19</v>
      </c>
      <c r="B774" s="2">
        <v>899</v>
      </c>
      <c r="C774" s="7" t="s">
        <v>354</v>
      </c>
      <c r="D774" s="7" t="s">
        <v>5</v>
      </c>
      <c r="E774" s="2">
        <v>2011</v>
      </c>
      <c r="F774" s="2">
        <v>2014</v>
      </c>
      <c r="G774" s="7"/>
      <c r="H774" s="7"/>
      <c r="I774" s="7"/>
    </row>
    <row r="775" spans="1:11" ht="12.75" customHeight="1">
      <c r="A775" s="12">
        <v>19</v>
      </c>
      <c r="B775" s="70">
        <f>J775+K775</f>
        <v>899</v>
      </c>
      <c r="C775" s="8" t="s">
        <v>1184</v>
      </c>
      <c r="D775" s="8" t="s">
        <v>5</v>
      </c>
      <c r="E775" s="10">
        <v>2019</v>
      </c>
      <c r="F775" s="10">
        <v>2021</v>
      </c>
      <c r="J775" s="7">
        <v>899</v>
      </c>
      <c r="K775" s="7"/>
    </row>
    <row r="776" ht="12.75" customHeight="1">
      <c r="A776" s="12"/>
    </row>
    <row r="777" spans="1:11" ht="12.75" customHeight="1">
      <c r="A777" s="12"/>
      <c r="B777" s="70">
        <f>J777+K777</f>
        <v>697</v>
      </c>
      <c r="C777" s="8" t="s">
        <v>1117</v>
      </c>
      <c r="D777" s="8" t="s">
        <v>5</v>
      </c>
      <c r="E777" s="10">
        <v>2016</v>
      </c>
      <c r="F777" s="10">
        <v>2022</v>
      </c>
      <c r="J777" s="7">
        <v>505</v>
      </c>
      <c r="K777" s="7">
        <v>192</v>
      </c>
    </row>
    <row r="778" spans="1:11" ht="12.75" customHeight="1">
      <c r="A778" s="12"/>
      <c r="B778" s="70">
        <f>J778+K778</f>
        <v>690</v>
      </c>
      <c r="C778" s="8" t="s">
        <v>635</v>
      </c>
      <c r="D778" s="8" t="s">
        <v>2</v>
      </c>
      <c r="E778" s="10">
        <v>2016</v>
      </c>
      <c r="F778" s="10">
        <v>2021</v>
      </c>
      <c r="J778" s="7">
        <v>690</v>
      </c>
      <c r="K778" s="7"/>
    </row>
    <row r="779" spans="1:11" ht="12.75" customHeight="1">
      <c r="A779" s="12"/>
      <c r="B779" s="70">
        <f>J779+K779</f>
        <v>683</v>
      </c>
      <c r="C779" s="8" t="s">
        <v>1143</v>
      </c>
      <c r="D779" s="8" t="s">
        <v>3</v>
      </c>
      <c r="E779" s="10">
        <v>2016</v>
      </c>
      <c r="F779" s="10">
        <v>2021</v>
      </c>
      <c r="J779" s="7">
        <v>683</v>
      </c>
      <c r="K779" s="7"/>
    </row>
    <row r="780" ht="12.75" customHeight="1"/>
    <row r="781" spans="1:10" ht="12.75" customHeight="1">
      <c r="A781" s="5" t="s">
        <v>1361</v>
      </c>
      <c r="D781" s="4"/>
      <c r="E781" s="6"/>
      <c r="F781" s="6"/>
      <c r="G781" s="7"/>
      <c r="H781" s="7"/>
      <c r="I781" s="7"/>
      <c r="J781" s="7"/>
    </row>
    <row r="782" spans="2:10" ht="12.75" customHeight="1">
      <c r="B782" s="6" t="s">
        <v>516</v>
      </c>
      <c r="C782" s="22" t="s">
        <v>43</v>
      </c>
      <c r="D782" s="25" t="s">
        <v>14</v>
      </c>
      <c r="E782" s="23" t="s">
        <v>44</v>
      </c>
      <c r="F782" s="23" t="s">
        <v>45</v>
      </c>
      <c r="G782" s="7"/>
      <c r="H782" s="7"/>
      <c r="I782" s="7"/>
      <c r="J782" s="7"/>
    </row>
    <row r="783" spans="1:11" ht="12.75" customHeight="1">
      <c r="A783" s="83">
        <v>1</v>
      </c>
      <c r="B783" s="2">
        <v>91</v>
      </c>
      <c r="C783" s="7" t="s">
        <v>614</v>
      </c>
      <c r="D783" s="7" t="s">
        <v>3</v>
      </c>
      <c r="E783" s="2">
        <v>2013</v>
      </c>
      <c r="F783" s="2">
        <v>2017</v>
      </c>
      <c r="G783" s="7"/>
      <c r="H783" s="7"/>
      <c r="I783" s="7"/>
      <c r="J783" s="7"/>
      <c r="K783" s="7"/>
    </row>
    <row r="784" spans="1:10" ht="12.75" customHeight="1">
      <c r="A784" s="12">
        <v>2</v>
      </c>
      <c r="B784" s="24">
        <v>74</v>
      </c>
      <c r="C784" s="7" t="s">
        <v>291</v>
      </c>
      <c r="D784" s="7" t="s">
        <v>0</v>
      </c>
      <c r="E784" s="2">
        <v>2003</v>
      </c>
      <c r="F784" s="2">
        <v>2007</v>
      </c>
      <c r="G784" s="7"/>
      <c r="H784" s="7"/>
      <c r="I784" s="7"/>
      <c r="J784" s="7"/>
    </row>
    <row r="785" spans="1:10" ht="12.75" customHeight="1">
      <c r="A785" s="12">
        <v>3</v>
      </c>
      <c r="B785" s="24">
        <v>71</v>
      </c>
      <c r="C785" s="7" t="s">
        <v>546</v>
      </c>
      <c r="D785" s="7" t="s">
        <v>6</v>
      </c>
      <c r="E785" s="2">
        <v>1999</v>
      </c>
      <c r="F785" s="2">
        <v>2003</v>
      </c>
      <c r="G785" s="7"/>
      <c r="H785" s="7"/>
      <c r="I785" s="7"/>
      <c r="J785" s="7"/>
    </row>
    <row r="786" spans="1:10" ht="12.75" customHeight="1">
      <c r="A786" s="12">
        <v>4</v>
      </c>
      <c r="B786" s="24">
        <v>58</v>
      </c>
      <c r="C786" s="7" t="s">
        <v>638</v>
      </c>
      <c r="D786" s="7" t="s">
        <v>3</v>
      </c>
      <c r="E786" s="2">
        <v>2009</v>
      </c>
      <c r="F786" s="2">
        <v>2013</v>
      </c>
      <c r="G786" s="7"/>
      <c r="H786" s="7"/>
      <c r="I786" s="7"/>
      <c r="J786" s="7"/>
    </row>
    <row r="787" spans="1:11" ht="12.75" customHeight="1">
      <c r="A787" s="12">
        <v>5</v>
      </c>
      <c r="B787" s="88">
        <v>56</v>
      </c>
      <c r="C787" s="7" t="s">
        <v>533</v>
      </c>
      <c r="D787" s="7" t="s">
        <v>0</v>
      </c>
      <c r="E787" s="2">
        <v>2013</v>
      </c>
      <c r="F787" s="2">
        <v>2017</v>
      </c>
      <c r="G787" s="7"/>
      <c r="H787" s="7"/>
      <c r="I787" s="7"/>
      <c r="J787" s="7"/>
      <c r="K787" s="7"/>
    </row>
    <row r="788" spans="1:10" ht="12.75" customHeight="1">
      <c r="A788" s="12">
        <v>6</v>
      </c>
      <c r="B788" s="24">
        <v>54</v>
      </c>
      <c r="C788" s="7" t="s">
        <v>625</v>
      </c>
      <c r="D788" s="7" t="s">
        <v>5</v>
      </c>
      <c r="E788" s="2">
        <v>2013</v>
      </c>
      <c r="F788" s="2">
        <v>2017</v>
      </c>
      <c r="G788" s="7"/>
      <c r="H788" s="7"/>
      <c r="I788" s="7"/>
      <c r="J788" s="7"/>
    </row>
    <row r="789" spans="1:10" ht="12.75" customHeight="1">
      <c r="A789" s="12">
        <v>7</v>
      </c>
      <c r="B789" s="24">
        <v>53</v>
      </c>
      <c r="C789" s="7" t="s">
        <v>630</v>
      </c>
      <c r="D789" s="7" t="s">
        <v>5</v>
      </c>
      <c r="E789" s="2">
        <v>1993</v>
      </c>
      <c r="F789" s="2">
        <v>1996</v>
      </c>
      <c r="G789" s="7"/>
      <c r="H789" s="7"/>
      <c r="I789" s="7"/>
      <c r="J789" s="7"/>
    </row>
    <row r="790" spans="1:10" ht="12.75" customHeight="1">
      <c r="A790" s="12">
        <v>8</v>
      </c>
      <c r="B790" s="24">
        <v>52</v>
      </c>
      <c r="C790" s="7" t="s">
        <v>537</v>
      </c>
      <c r="D790" s="7" t="s">
        <v>4</v>
      </c>
      <c r="E790" s="2">
        <v>1986</v>
      </c>
      <c r="F790" s="2">
        <v>1989</v>
      </c>
      <c r="G790" s="7"/>
      <c r="H790" s="7"/>
      <c r="I790" s="7"/>
      <c r="J790" s="7"/>
    </row>
    <row r="791" spans="1:10" ht="12.75" customHeight="1">
      <c r="A791" s="12">
        <v>9</v>
      </c>
      <c r="B791" s="24">
        <v>51</v>
      </c>
      <c r="C791" s="7" t="s">
        <v>419</v>
      </c>
      <c r="D791" s="7" t="s">
        <v>0</v>
      </c>
      <c r="E791" s="2">
        <v>2008</v>
      </c>
      <c r="F791" s="2">
        <v>2011</v>
      </c>
      <c r="G791" s="7"/>
      <c r="H791" s="7"/>
      <c r="I791" s="7"/>
      <c r="J791" s="7"/>
    </row>
    <row r="792" spans="1:11" ht="12.75" customHeight="1">
      <c r="A792" s="12">
        <v>9</v>
      </c>
      <c r="B792" s="24">
        <v>51</v>
      </c>
      <c r="C792" s="7" t="s">
        <v>390</v>
      </c>
      <c r="D792" s="7" t="s">
        <v>0</v>
      </c>
      <c r="E792" s="2">
        <v>2015</v>
      </c>
      <c r="F792" s="2">
        <v>2018</v>
      </c>
      <c r="G792" s="7"/>
      <c r="H792" s="7"/>
      <c r="I792" s="7"/>
      <c r="J792" s="76"/>
      <c r="K792" s="7"/>
    </row>
    <row r="793" spans="1:10" ht="12.75" customHeight="1">
      <c r="A793" s="12">
        <v>11</v>
      </c>
      <c r="B793" s="24">
        <v>50</v>
      </c>
      <c r="C793" s="7" t="s">
        <v>581</v>
      </c>
      <c r="D793" s="7" t="s">
        <v>3</v>
      </c>
      <c r="E793" s="2">
        <v>1989</v>
      </c>
      <c r="F793" s="2">
        <v>1993</v>
      </c>
      <c r="G793" s="7"/>
      <c r="H793" s="7"/>
      <c r="I793" s="7"/>
      <c r="J793" s="7"/>
    </row>
    <row r="794" spans="1:9" ht="12.75" customHeight="1">
      <c r="A794" s="12">
        <v>11</v>
      </c>
      <c r="B794" s="2">
        <v>50</v>
      </c>
      <c r="C794" s="7" t="s">
        <v>529</v>
      </c>
      <c r="D794" s="7" t="s">
        <v>3</v>
      </c>
      <c r="E794" s="2">
        <v>1995</v>
      </c>
      <c r="F794" s="2">
        <v>1999</v>
      </c>
      <c r="G794" s="7"/>
      <c r="H794" s="7"/>
      <c r="I794" s="7"/>
    </row>
    <row r="795" spans="1:11" ht="12.75" customHeight="1">
      <c r="A795" s="12">
        <v>13</v>
      </c>
      <c r="B795" s="70">
        <f>J795+K795</f>
        <v>49</v>
      </c>
      <c r="C795" s="8" t="s">
        <v>1107</v>
      </c>
      <c r="D795" s="8" t="s">
        <v>6</v>
      </c>
      <c r="E795" s="10">
        <v>2017</v>
      </c>
      <c r="F795" s="10">
        <v>2022</v>
      </c>
      <c r="J795" s="7">
        <v>49</v>
      </c>
      <c r="K795" s="7">
        <v>0</v>
      </c>
    </row>
    <row r="796" spans="1:9" ht="12.75" customHeight="1">
      <c r="A796" s="12">
        <v>14</v>
      </c>
      <c r="B796" s="24">
        <v>48</v>
      </c>
      <c r="C796" s="7" t="s">
        <v>233</v>
      </c>
      <c r="D796" s="7" t="s">
        <v>2</v>
      </c>
      <c r="E796" s="2">
        <v>1995</v>
      </c>
      <c r="F796" s="2">
        <v>1999</v>
      </c>
      <c r="G796" s="7"/>
      <c r="H796" s="7"/>
      <c r="I796" s="7"/>
    </row>
    <row r="797" spans="1:9" ht="12.75" customHeight="1">
      <c r="A797" s="12">
        <v>15</v>
      </c>
      <c r="B797" s="24">
        <v>46</v>
      </c>
      <c r="C797" s="7" t="s">
        <v>646</v>
      </c>
      <c r="D797" s="7" t="s">
        <v>5</v>
      </c>
      <c r="E797" s="2">
        <v>1974</v>
      </c>
      <c r="F797" s="2">
        <v>1978</v>
      </c>
      <c r="G797" s="7"/>
      <c r="H797" s="7"/>
      <c r="I797" s="7"/>
    </row>
    <row r="798" spans="1:9" ht="12.75" customHeight="1">
      <c r="A798" s="12">
        <v>15</v>
      </c>
      <c r="B798" s="24">
        <v>46</v>
      </c>
      <c r="C798" s="7" t="s">
        <v>521</v>
      </c>
      <c r="D798" s="7" t="s">
        <v>5</v>
      </c>
      <c r="E798" s="2">
        <v>1991</v>
      </c>
      <c r="F798" s="2">
        <v>1993</v>
      </c>
      <c r="G798" s="7"/>
      <c r="H798" s="7"/>
      <c r="I798" s="7"/>
    </row>
    <row r="799" spans="1:9" ht="12.75" customHeight="1">
      <c r="A799" s="12">
        <v>17</v>
      </c>
      <c r="B799" s="24">
        <v>45</v>
      </c>
      <c r="C799" s="7" t="s">
        <v>254</v>
      </c>
      <c r="D799" s="7" t="s">
        <v>5</v>
      </c>
      <c r="E799" s="2">
        <v>1997</v>
      </c>
      <c r="F799" s="2">
        <v>1999</v>
      </c>
      <c r="G799" s="7"/>
      <c r="H799" s="7"/>
      <c r="I799" s="7"/>
    </row>
    <row r="800" spans="1:9" ht="12.75" customHeight="1">
      <c r="A800" s="12">
        <v>17</v>
      </c>
      <c r="B800" s="24">
        <v>45</v>
      </c>
      <c r="C800" s="7" t="s">
        <v>339</v>
      </c>
      <c r="D800" s="7" t="s">
        <v>0</v>
      </c>
      <c r="E800" s="2">
        <v>1997</v>
      </c>
      <c r="F800" s="2">
        <v>2000</v>
      </c>
      <c r="G800" s="7"/>
      <c r="H800" s="7"/>
      <c r="I800" s="7"/>
    </row>
    <row r="801" spans="1:9" ht="12.75" customHeight="1">
      <c r="A801" s="12">
        <v>19</v>
      </c>
      <c r="B801" s="24">
        <v>44</v>
      </c>
      <c r="C801" s="7" t="s">
        <v>531</v>
      </c>
      <c r="D801" s="7" t="s">
        <v>0</v>
      </c>
      <c r="E801" s="2">
        <v>1985</v>
      </c>
      <c r="F801" s="2">
        <v>1988</v>
      </c>
      <c r="G801" s="7"/>
      <c r="H801" s="7"/>
      <c r="I801" s="7"/>
    </row>
    <row r="802" spans="1:9" ht="12.75" customHeight="1">
      <c r="A802" s="12">
        <v>20</v>
      </c>
      <c r="B802" s="24">
        <v>41</v>
      </c>
      <c r="C802" s="7" t="s">
        <v>539</v>
      </c>
      <c r="D802" s="7" t="s">
        <v>4</v>
      </c>
      <c r="E802" s="2">
        <v>1997</v>
      </c>
      <c r="F802" s="2">
        <v>2000</v>
      </c>
      <c r="G802" s="7"/>
      <c r="H802" s="7"/>
      <c r="I802" s="7"/>
    </row>
    <row r="803" spans="1:9" ht="12.75" customHeight="1">
      <c r="A803" s="12">
        <v>20</v>
      </c>
      <c r="B803" s="24">
        <v>41</v>
      </c>
      <c r="C803" s="7" t="s">
        <v>566</v>
      </c>
      <c r="D803" s="7" t="s">
        <v>6</v>
      </c>
      <c r="E803" s="2">
        <v>2006</v>
      </c>
      <c r="F803" s="2">
        <v>2010</v>
      </c>
      <c r="G803" s="7"/>
      <c r="H803" s="7"/>
      <c r="I803" s="7"/>
    </row>
    <row r="804" spans="1:11" ht="12.75" customHeight="1">
      <c r="A804" s="12">
        <v>20</v>
      </c>
      <c r="B804" s="2">
        <v>41</v>
      </c>
      <c r="C804" s="7" t="s">
        <v>335</v>
      </c>
      <c r="D804" s="7" t="s">
        <v>3</v>
      </c>
      <c r="E804" s="2">
        <v>2013</v>
      </c>
      <c r="F804" s="2">
        <v>2017</v>
      </c>
      <c r="G804" s="7"/>
      <c r="H804" s="7"/>
      <c r="I804" s="7"/>
      <c r="J804" s="7"/>
      <c r="K804" s="7"/>
    </row>
    <row r="805" ht="12.75" customHeight="1"/>
    <row r="806" spans="2:11" ht="12.75" customHeight="1">
      <c r="B806" s="70">
        <f>J806+K806</f>
        <v>38</v>
      </c>
      <c r="C806" s="8" t="s">
        <v>1184</v>
      </c>
      <c r="D806" s="8" t="s">
        <v>5</v>
      </c>
      <c r="E806" s="10">
        <v>2019</v>
      </c>
      <c r="F806" s="10">
        <v>2021</v>
      </c>
      <c r="J806" s="7">
        <v>38</v>
      </c>
      <c r="K806" s="7"/>
    </row>
    <row r="807" spans="2:11" ht="12.75" customHeight="1">
      <c r="B807" s="70">
        <f>J807+K807</f>
        <v>33</v>
      </c>
      <c r="C807" s="8" t="s">
        <v>635</v>
      </c>
      <c r="D807" s="8" t="s">
        <v>2</v>
      </c>
      <c r="E807" s="10">
        <v>2016</v>
      </c>
      <c r="F807" s="10">
        <v>2021</v>
      </c>
      <c r="J807" s="7">
        <v>33</v>
      </c>
      <c r="K807" s="7"/>
    </row>
    <row r="808" spans="2:11" ht="12.75" customHeight="1">
      <c r="B808" s="70">
        <f>J808+K808</f>
        <v>33</v>
      </c>
      <c r="C808" s="8" t="s">
        <v>1143</v>
      </c>
      <c r="D808" s="8" t="s">
        <v>3</v>
      </c>
      <c r="E808" s="10">
        <v>2016</v>
      </c>
      <c r="F808" s="10">
        <v>2021</v>
      </c>
      <c r="J808" s="7">
        <v>33</v>
      </c>
      <c r="K808" s="7"/>
    </row>
    <row r="809" spans="2:11" ht="12.75" customHeight="1">
      <c r="B809" s="70">
        <f>J809+K809</f>
        <v>33</v>
      </c>
      <c r="C809" s="8" t="s">
        <v>1117</v>
      </c>
      <c r="D809" s="8" t="s">
        <v>5</v>
      </c>
      <c r="E809" s="10">
        <v>2016</v>
      </c>
      <c r="F809" s="10">
        <v>2022</v>
      </c>
      <c r="J809" s="7">
        <v>22</v>
      </c>
      <c r="K809" s="7">
        <v>11</v>
      </c>
    </row>
    <row r="810" ht="12.75" customHeight="1"/>
    <row r="811" spans="1:11" ht="12.75" customHeight="1">
      <c r="A811" s="5" t="s">
        <v>1399</v>
      </c>
      <c r="D811" s="4"/>
      <c r="E811" s="6"/>
      <c r="F811" s="6"/>
      <c r="G811" s="7"/>
      <c r="H811" s="7"/>
      <c r="I811" s="7"/>
      <c r="J811" s="7"/>
      <c r="K811" s="7"/>
    </row>
    <row r="812" spans="1:11" ht="12.75" customHeight="1">
      <c r="A812" s="35" t="s">
        <v>613</v>
      </c>
      <c r="D812" s="4"/>
      <c r="E812" s="6"/>
      <c r="F812" s="6"/>
      <c r="G812" s="7"/>
      <c r="H812" s="7"/>
      <c r="I812" s="7"/>
      <c r="J812" s="7"/>
      <c r="K812" s="7"/>
    </row>
    <row r="813" spans="2:11" ht="12.75" customHeight="1">
      <c r="B813" s="6" t="s">
        <v>232</v>
      </c>
      <c r="C813" s="22" t="s">
        <v>43</v>
      </c>
      <c r="D813" s="25" t="s">
        <v>14</v>
      </c>
      <c r="E813" s="23" t="s">
        <v>44</v>
      </c>
      <c r="F813" s="23" t="s">
        <v>45</v>
      </c>
      <c r="G813" s="23" t="s">
        <v>1263</v>
      </c>
      <c r="H813" s="23" t="s">
        <v>110</v>
      </c>
      <c r="I813" s="7"/>
      <c r="J813" s="7"/>
      <c r="K813" s="7"/>
    </row>
    <row r="814" spans="1:11" ht="12.75" customHeight="1">
      <c r="A814" s="12">
        <v>1</v>
      </c>
      <c r="B814" s="49">
        <f>H814/G814</f>
        <v>27.5</v>
      </c>
      <c r="C814" s="7" t="s">
        <v>538</v>
      </c>
      <c r="D814" s="7" t="s">
        <v>4</v>
      </c>
      <c r="E814" s="2">
        <v>2011</v>
      </c>
      <c r="F814" s="2">
        <v>2014</v>
      </c>
      <c r="G814" s="2">
        <v>32</v>
      </c>
      <c r="H814" s="2">
        <v>880</v>
      </c>
      <c r="I814" s="7"/>
      <c r="J814" s="7"/>
      <c r="K814" s="7"/>
    </row>
    <row r="815" spans="1:11" ht="12.75" customHeight="1">
      <c r="A815" s="12">
        <v>2</v>
      </c>
      <c r="B815" s="49">
        <v>27.3</v>
      </c>
      <c r="C815" s="7" t="s">
        <v>530</v>
      </c>
      <c r="D815" s="7" t="s">
        <v>0</v>
      </c>
      <c r="E815" s="2">
        <v>1980</v>
      </c>
      <c r="F815" s="2">
        <v>1983</v>
      </c>
      <c r="G815" s="55"/>
      <c r="H815" s="55"/>
      <c r="I815" s="7"/>
      <c r="J815" s="7"/>
      <c r="K815" s="7"/>
    </row>
    <row r="816" spans="1:11" ht="12.75" customHeight="1">
      <c r="A816" s="12">
        <v>3</v>
      </c>
      <c r="B816" s="49">
        <f>H816/G816</f>
        <v>26.705882352941178</v>
      </c>
      <c r="C816" s="7" t="s">
        <v>390</v>
      </c>
      <c r="D816" s="7" t="s">
        <v>0</v>
      </c>
      <c r="E816" s="2">
        <v>2015</v>
      </c>
      <c r="F816" s="2">
        <v>2018</v>
      </c>
      <c r="G816" s="2">
        <v>51</v>
      </c>
      <c r="H816" s="2">
        <v>1362</v>
      </c>
      <c r="I816" s="7"/>
      <c r="J816" s="7"/>
      <c r="K816" s="7"/>
    </row>
    <row r="817" spans="1:11" ht="12.75" customHeight="1">
      <c r="A817" s="12">
        <v>4</v>
      </c>
      <c r="B817" s="49">
        <f>H817/G817</f>
        <v>25</v>
      </c>
      <c r="C817" s="7" t="s">
        <v>346</v>
      </c>
      <c r="D817" s="7" t="s">
        <v>4</v>
      </c>
      <c r="E817" s="2">
        <v>2007</v>
      </c>
      <c r="F817" s="2">
        <v>2010</v>
      </c>
      <c r="G817" s="2">
        <v>30</v>
      </c>
      <c r="H817" s="54">
        <v>750</v>
      </c>
      <c r="I817" s="7"/>
      <c r="J817" s="7"/>
      <c r="K817" s="7"/>
    </row>
    <row r="818" spans="1:11" ht="12.75" customHeight="1">
      <c r="A818" s="12">
        <v>5</v>
      </c>
      <c r="B818" s="49">
        <f>H818/G818</f>
        <v>24.2972972972973</v>
      </c>
      <c r="C818" s="7" t="s">
        <v>354</v>
      </c>
      <c r="D818" s="7" t="s">
        <v>5</v>
      </c>
      <c r="E818" s="2">
        <v>2011</v>
      </c>
      <c r="F818" s="2">
        <v>2014</v>
      </c>
      <c r="G818" s="2">
        <v>37</v>
      </c>
      <c r="H818" s="2">
        <v>899</v>
      </c>
      <c r="I818" s="7"/>
      <c r="J818" s="7"/>
      <c r="K818" s="7"/>
    </row>
    <row r="819" spans="1:11" ht="12.75" customHeight="1">
      <c r="A819" s="12">
        <v>6</v>
      </c>
      <c r="B819" s="49">
        <f>H819/G819</f>
        <v>24.285714285714285</v>
      </c>
      <c r="C819" s="7" t="s">
        <v>626</v>
      </c>
      <c r="D819" s="7" t="s">
        <v>5</v>
      </c>
      <c r="E819" s="2">
        <v>2004</v>
      </c>
      <c r="F819" s="2">
        <v>2006</v>
      </c>
      <c r="G819" s="2">
        <v>28</v>
      </c>
      <c r="H819" s="54">
        <v>680</v>
      </c>
      <c r="I819" s="7"/>
      <c r="J819" s="7"/>
      <c r="K819" s="7"/>
    </row>
    <row r="820" spans="1:11" ht="12.75" customHeight="1">
      <c r="A820" s="12">
        <v>7</v>
      </c>
      <c r="B820" s="49">
        <f>H820/G820</f>
        <v>24.26829268292683</v>
      </c>
      <c r="C820" s="7" t="s">
        <v>335</v>
      </c>
      <c r="D820" s="7" t="s">
        <v>3</v>
      </c>
      <c r="E820" s="2">
        <v>2013</v>
      </c>
      <c r="F820" s="2">
        <v>2017</v>
      </c>
      <c r="G820" s="2">
        <v>41</v>
      </c>
      <c r="H820" s="2">
        <v>995</v>
      </c>
      <c r="I820" s="7"/>
      <c r="J820" s="7"/>
      <c r="K820" s="7"/>
    </row>
    <row r="821" spans="1:11" ht="12.75" customHeight="1">
      <c r="A821" s="12">
        <v>8</v>
      </c>
      <c r="B821" s="49">
        <v>23.9</v>
      </c>
      <c r="C821" s="7" t="s">
        <v>278</v>
      </c>
      <c r="D821" s="7" t="s">
        <v>953</v>
      </c>
      <c r="E821" s="2">
        <v>1998</v>
      </c>
      <c r="F821" s="2">
        <v>2000</v>
      </c>
      <c r="G821" s="55"/>
      <c r="H821" s="55"/>
      <c r="I821" s="7"/>
      <c r="J821" s="7"/>
      <c r="K821" s="7"/>
    </row>
    <row r="822" spans="1:11" ht="12.75" customHeight="1">
      <c r="A822" s="12">
        <v>9</v>
      </c>
      <c r="B822" s="49">
        <v>23.7</v>
      </c>
      <c r="C822" s="7" t="s">
        <v>62</v>
      </c>
      <c r="D822" s="7" t="s">
        <v>3</v>
      </c>
      <c r="E822" s="2">
        <v>1972</v>
      </c>
      <c r="F822" s="2">
        <v>1975</v>
      </c>
      <c r="G822" s="55"/>
      <c r="H822" s="55"/>
      <c r="I822" s="7"/>
      <c r="J822" s="7"/>
      <c r="K822" s="7"/>
    </row>
    <row r="823" spans="1:11" ht="12.75" customHeight="1">
      <c r="A823" s="12">
        <v>10</v>
      </c>
      <c r="B823" s="75">
        <f>H823/G823</f>
        <v>23.657894736842106</v>
      </c>
      <c r="C823" s="8" t="s">
        <v>1184</v>
      </c>
      <c r="D823" s="8" t="s">
        <v>5</v>
      </c>
      <c r="E823" s="10">
        <v>2019</v>
      </c>
      <c r="F823" s="10">
        <v>2021</v>
      </c>
      <c r="G823" s="10">
        <v>38</v>
      </c>
      <c r="H823" s="10">
        <v>899</v>
      </c>
      <c r="I823" s="7"/>
      <c r="J823" s="7"/>
      <c r="K823" s="7"/>
    </row>
    <row r="824" spans="1:11" ht="12.75" customHeight="1">
      <c r="A824" s="12">
        <v>11</v>
      </c>
      <c r="B824" s="49">
        <f>H824/G824</f>
        <v>23.387096774193548</v>
      </c>
      <c r="C824" s="7" t="s">
        <v>413</v>
      </c>
      <c r="D824" s="7" t="s">
        <v>0</v>
      </c>
      <c r="E824" s="2">
        <v>2014</v>
      </c>
      <c r="F824" s="2">
        <v>2017</v>
      </c>
      <c r="G824" s="2">
        <v>31</v>
      </c>
      <c r="H824" s="2">
        <v>725</v>
      </c>
      <c r="I824" s="7"/>
      <c r="J824" s="7"/>
      <c r="K824" s="7"/>
    </row>
    <row r="825" spans="1:11" ht="12.75" customHeight="1">
      <c r="A825" s="12">
        <v>12</v>
      </c>
      <c r="B825" s="49">
        <v>23.3</v>
      </c>
      <c r="C825" s="7" t="s">
        <v>954</v>
      </c>
      <c r="D825" s="7" t="s">
        <v>2</v>
      </c>
      <c r="E825" s="2">
        <v>1989</v>
      </c>
      <c r="F825" s="2">
        <v>1992</v>
      </c>
      <c r="G825" s="55"/>
      <c r="H825" s="55"/>
      <c r="I825" s="7"/>
      <c r="J825" s="7"/>
      <c r="K825" s="7"/>
    </row>
    <row r="826" spans="1:11" ht="12.75" customHeight="1">
      <c r="A826" s="12">
        <v>13</v>
      </c>
      <c r="B826" s="49">
        <f aca="true" t="shared" si="7" ref="B826:B831">H826/G826</f>
        <v>22.7027027027027</v>
      </c>
      <c r="C826" s="7" t="s">
        <v>615</v>
      </c>
      <c r="D826" s="7" t="s">
        <v>2</v>
      </c>
      <c r="E826" s="2">
        <v>2014</v>
      </c>
      <c r="F826" s="2">
        <v>2016</v>
      </c>
      <c r="G826" s="2">
        <v>37</v>
      </c>
      <c r="H826" s="2">
        <v>840</v>
      </c>
      <c r="I826" s="7"/>
      <c r="J826" s="7"/>
      <c r="K826" s="7"/>
    </row>
    <row r="827" spans="1:11" ht="12.75" customHeight="1">
      <c r="A827" s="12">
        <v>14</v>
      </c>
      <c r="B827" s="49">
        <f t="shared" si="7"/>
        <v>22.5</v>
      </c>
      <c r="C827" s="7" t="s">
        <v>1195</v>
      </c>
      <c r="D827" s="7" t="s">
        <v>2</v>
      </c>
      <c r="E827" s="2">
        <v>2012</v>
      </c>
      <c r="F827" s="2">
        <v>2015</v>
      </c>
      <c r="G827" s="2">
        <v>32</v>
      </c>
      <c r="H827" s="2">
        <v>720</v>
      </c>
      <c r="I827" s="7"/>
      <c r="J827" s="7"/>
      <c r="K827" s="7"/>
    </row>
    <row r="828" spans="1:11" ht="12.75" customHeight="1">
      <c r="A828" s="12">
        <v>15</v>
      </c>
      <c r="B828" s="49">
        <f t="shared" si="7"/>
        <v>22.479166666666668</v>
      </c>
      <c r="C828" s="7" t="s">
        <v>233</v>
      </c>
      <c r="D828" s="7" t="s">
        <v>2</v>
      </c>
      <c r="E828" s="2">
        <v>1995</v>
      </c>
      <c r="F828" s="2">
        <v>1999</v>
      </c>
      <c r="G828" s="2">
        <v>48</v>
      </c>
      <c r="H828" s="2">
        <v>1079</v>
      </c>
      <c r="I828" s="7"/>
      <c r="J828" s="7"/>
      <c r="K828" s="7"/>
    </row>
    <row r="829" spans="1:11" ht="12.75" customHeight="1">
      <c r="A829" s="12">
        <v>16</v>
      </c>
      <c r="B829" s="49">
        <f t="shared" si="7"/>
        <v>22.272727272727273</v>
      </c>
      <c r="C829" s="7" t="s">
        <v>617</v>
      </c>
      <c r="D829" s="7" t="s">
        <v>3</v>
      </c>
      <c r="E829" s="2">
        <v>2011</v>
      </c>
      <c r="F829" s="2">
        <v>2012</v>
      </c>
      <c r="G829" s="2">
        <v>33</v>
      </c>
      <c r="H829" s="2">
        <v>735</v>
      </c>
      <c r="I829" s="7"/>
      <c r="J829" s="7"/>
      <c r="K829" s="7"/>
    </row>
    <row r="830" spans="1:11" ht="12.75" customHeight="1">
      <c r="A830" s="12">
        <v>17</v>
      </c>
      <c r="B830" s="49">
        <f t="shared" si="7"/>
        <v>22.27027027027027</v>
      </c>
      <c r="C830" s="7" t="s">
        <v>242</v>
      </c>
      <c r="D830" s="7" t="s">
        <v>3</v>
      </c>
      <c r="E830" s="2">
        <v>1994</v>
      </c>
      <c r="F830" s="2">
        <v>1997</v>
      </c>
      <c r="G830" s="2">
        <v>37</v>
      </c>
      <c r="H830" s="2">
        <v>824</v>
      </c>
      <c r="I830" s="7"/>
      <c r="J830" s="7"/>
      <c r="K830" s="7"/>
    </row>
    <row r="831" spans="1:11" ht="12.75" customHeight="1">
      <c r="A831" s="12">
        <v>18</v>
      </c>
      <c r="B831" s="49">
        <f t="shared" si="7"/>
        <v>22.256410256410255</v>
      </c>
      <c r="C831" s="7" t="s">
        <v>627</v>
      </c>
      <c r="D831" s="7" t="s">
        <v>5</v>
      </c>
      <c r="E831" s="2">
        <v>2015</v>
      </c>
      <c r="F831" s="2">
        <v>2018</v>
      </c>
      <c r="G831" s="2">
        <v>39</v>
      </c>
      <c r="H831" s="2">
        <v>868</v>
      </c>
      <c r="I831" s="7"/>
      <c r="J831" s="7"/>
      <c r="K831" s="7"/>
    </row>
    <row r="832" spans="1:11" ht="12.75" customHeight="1">
      <c r="A832" s="12">
        <v>19</v>
      </c>
      <c r="B832" s="49">
        <v>22.2</v>
      </c>
      <c r="C832" s="7" t="s">
        <v>628</v>
      </c>
      <c r="D832" s="7" t="s">
        <v>5</v>
      </c>
      <c r="E832" s="2">
        <v>1981</v>
      </c>
      <c r="F832" s="2">
        <v>1985</v>
      </c>
      <c r="G832" s="55"/>
      <c r="H832" s="2">
        <v>864</v>
      </c>
      <c r="I832" s="7"/>
      <c r="J832" s="7"/>
      <c r="K832" s="7"/>
    </row>
    <row r="833" spans="1:11" ht="12.75" customHeight="1">
      <c r="A833" s="12">
        <v>20</v>
      </c>
      <c r="B833" s="49">
        <f>H833/G833</f>
        <v>22.076923076923077</v>
      </c>
      <c r="C833" s="7" t="s">
        <v>286</v>
      </c>
      <c r="D833" s="7" t="s">
        <v>3</v>
      </c>
      <c r="E833" s="2">
        <v>2002</v>
      </c>
      <c r="F833" s="2">
        <v>2005</v>
      </c>
      <c r="G833" s="2">
        <v>39</v>
      </c>
      <c r="H833" s="2">
        <v>861</v>
      </c>
      <c r="I833" s="7"/>
      <c r="J833" s="7"/>
      <c r="K833" s="7"/>
    </row>
    <row r="834" ht="12.75" customHeight="1"/>
    <row r="835" spans="1:10" ht="12.75" customHeight="1">
      <c r="A835" s="5" t="s">
        <v>1362</v>
      </c>
      <c r="D835" s="4"/>
      <c r="E835" s="6"/>
      <c r="F835" s="6"/>
      <c r="G835" s="7"/>
      <c r="H835" s="7"/>
      <c r="I835" s="7"/>
      <c r="J835" s="7"/>
    </row>
    <row r="836" spans="1:10" ht="12.75" customHeight="1">
      <c r="A836" s="35" t="s">
        <v>683</v>
      </c>
      <c r="D836" s="4"/>
      <c r="E836" s="6"/>
      <c r="F836" s="6"/>
      <c r="G836" s="7"/>
      <c r="H836" s="7"/>
      <c r="I836" s="7"/>
      <c r="J836" s="7"/>
    </row>
    <row r="837" spans="2:10" ht="12.75" customHeight="1">
      <c r="B837" s="6" t="s">
        <v>50</v>
      </c>
      <c r="C837" s="22" t="s">
        <v>43</v>
      </c>
      <c r="D837" s="25" t="s">
        <v>14</v>
      </c>
      <c r="E837" s="23" t="s">
        <v>44</v>
      </c>
      <c r="F837" s="23" t="s">
        <v>45</v>
      </c>
      <c r="G837" s="7"/>
      <c r="H837" s="7"/>
      <c r="I837" s="7"/>
      <c r="J837" s="7"/>
    </row>
    <row r="838" spans="1:10" ht="12.75" customHeight="1">
      <c r="A838" s="12">
        <v>1</v>
      </c>
      <c r="B838" s="24">
        <v>2</v>
      </c>
      <c r="C838" s="7" t="s">
        <v>686</v>
      </c>
      <c r="D838" s="7" t="s">
        <v>4</v>
      </c>
      <c r="E838" s="2">
        <v>2007</v>
      </c>
      <c r="F838" s="2">
        <v>2010</v>
      </c>
      <c r="G838" s="7"/>
      <c r="H838" s="7"/>
      <c r="I838" s="7"/>
      <c r="J838" s="7"/>
    </row>
    <row r="839" spans="1:10" ht="12.75" customHeight="1">
      <c r="A839" s="12">
        <v>1</v>
      </c>
      <c r="B839" s="24">
        <v>2</v>
      </c>
      <c r="C839" s="7" t="s">
        <v>354</v>
      </c>
      <c r="D839" s="7" t="s">
        <v>5</v>
      </c>
      <c r="E839" s="2">
        <v>2011</v>
      </c>
      <c r="F839" s="2">
        <v>2014</v>
      </c>
      <c r="G839" s="7"/>
      <c r="H839" s="7"/>
      <c r="I839" s="7"/>
      <c r="J839" s="7"/>
    </row>
    <row r="840" spans="1:10" ht="12.75" customHeight="1">
      <c r="A840" s="12">
        <v>1</v>
      </c>
      <c r="B840" s="24">
        <v>2</v>
      </c>
      <c r="C840" s="7" t="s">
        <v>691</v>
      </c>
      <c r="D840" s="7" t="s">
        <v>4</v>
      </c>
      <c r="E840" s="2">
        <v>2011</v>
      </c>
      <c r="F840" s="2">
        <v>2014</v>
      </c>
      <c r="G840" s="7"/>
      <c r="H840" s="7"/>
      <c r="I840" s="7"/>
      <c r="J840" s="7"/>
    </row>
    <row r="841" spans="1:10" ht="12.75" customHeight="1">
      <c r="A841" s="12">
        <v>1</v>
      </c>
      <c r="B841" s="24">
        <v>2</v>
      </c>
      <c r="C841" s="7" t="s">
        <v>624</v>
      </c>
      <c r="D841" s="7" t="s">
        <v>1119</v>
      </c>
      <c r="E841" s="2">
        <v>2014</v>
      </c>
      <c r="F841" s="2">
        <v>2017</v>
      </c>
      <c r="G841" s="7"/>
      <c r="H841" s="7"/>
      <c r="I841" s="7"/>
      <c r="J841" s="7"/>
    </row>
    <row r="842" spans="1:10" ht="12.75" customHeight="1">
      <c r="A842" s="12">
        <v>5</v>
      </c>
      <c r="B842" s="24">
        <v>1</v>
      </c>
      <c r="C842" s="7" t="s">
        <v>666</v>
      </c>
      <c r="D842" s="7" t="s">
        <v>955</v>
      </c>
      <c r="E842" s="2">
        <v>1972</v>
      </c>
      <c r="F842" s="2">
        <v>1973</v>
      </c>
      <c r="G842" s="7"/>
      <c r="H842" s="7"/>
      <c r="I842" s="7"/>
      <c r="J842" s="7"/>
    </row>
    <row r="843" spans="1:10" ht="12.75" customHeight="1">
      <c r="A843" s="12">
        <v>5</v>
      </c>
      <c r="B843" s="24">
        <v>1</v>
      </c>
      <c r="C843" s="7" t="s">
        <v>104</v>
      </c>
      <c r="D843" s="7" t="s">
        <v>5</v>
      </c>
      <c r="E843" s="2">
        <v>1972</v>
      </c>
      <c r="F843" s="2">
        <v>1973</v>
      </c>
      <c r="G843" s="7"/>
      <c r="H843" s="7"/>
      <c r="I843" s="7"/>
      <c r="J843" s="7"/>
    </row>
    <row r="844" spans="1:10" ht="12.75" customHeight="1">
      <c r="A844" s="12">
        <v>5</v>
      </c>
      <c r="B844" s="24">
        <v>1</v>
      </c>
      <c r="C844" s="7" t="s">
        <v>599</v>
      </c>
      <c r="D844" s="7" t="s">
        <v>5</v>
      </c>
      <c r="E844" s="2">
        <v>1972</v>
      </c>
      <c r="F844" s="2">
        <v>1974</v>
      </c>
      <c r="G844" s="7"/>
      <c r="H844" s="7"/>
      <c r="I844" s="7"/>
      <c r="J844" s="7"/>
    </row>
    <row r="845" spans="1:10" ht="12.75" customHeight="1">
      <c r="A845" s="12">
        <v>5</v>
      </c>
      <c r="B845" s="24">
        <v>1</v>
      </c>
      <c r="C845" s="7" t="s">
        <v>307</v>
      </c>
      <c r="D845" s="7" t="s">
        <v>2</v>
      </c>
      <c r="E845" s="2">
        <v>1973</v>
      </c>
      <c r="F845" s="2">
        <v>1977</v>
      </c>
      <c r="G845" s="7"/>
      <c r="H845" s="7"/>
      <c r="I845" s="7"/>
      <c r="J845" s="7"/>
    </row>
    <row r="846" spans="1:10" ht="12.75" customHeight="1">
      <c r="A846" s="12">
        <v>5</v>
      </c>
      <c r="B846" s="24">
        <v>1</v>
      </c>
      <c r="C846" s="7" t="s">
        <v>189</v>
      </c>
      <c r="D846" s="7" t="s">
        <v>5</v>
      </c>
      <c r="E846" s="2">
        <v>1974</v>
      </c>
      <c r="F846" s="2">
        <v>1975</v>
      </c>
      <c r="G846" s="7"/>
      <c r="H846" s="7"/>
      <c r="I846" s="7"/>
      <c r="J846" s="7"/>
    </row>
    <row r="847" spans="1:10" ht="12.75" customHeight="1">
      <c r="A847" s="12">
        <v>5</v>
      </c>
      <c r="B847" s="24">
        <v>1</v>
      </c>
      <c r="C847" s="7" t="s">
        <v>535</v>
      </c>
      <c r="D847" s="7" t="s">
        <v>4</v>
      </c>
      <c r="E847" s="2">
        <v>1976</v>
      </c>
      <c r="F847" s="2">
        <v>1978</v>
      </c>
      <c r="G847" s="7"/>
      <c r="H847" s="7"/>
      <c r="I847" s="7"/>
      <c r="J847" s="7"/>
    </row>
    <row r="848" spans="1:9" ht="12.75" customHeight="1">
      <c r="A848" s="12">
        <v>5</v>
      </c>
      <c r="B848" s="24">
        <v>1</v>
      </c>
      <c r="C848" s="7" t="s">
        <v>530</v>
      </c>
      <c r="D848" s="7" t="s">
        <v>0</v>
      </c>
      <c r="E848" s="2">
        <v>1980</v>
      </c>
      <c r="F848" s="2">
        <v>1983</v>
      </c>
      <c r="G848" s="7"/>
      <c r="H848" s="7"/>
      <c r="I848" s="7"/>
    </row>
    <row r="849" spans="1:9" ht="12.75" customHeight="1">
      <c r="A849" s="12">
        <v>5</v>
      </c>
      <c r="B849" s="24">
        <v>1</v>
      </c>
      <c r="C849" s="7" t="s">
        <v>655</v>
      </c>
      <c r="D849" s="7" t="s">
        <v>3</v>
      </c>
      <c r="E849" s="2">
        <v>1985</v>
      </c>
      <c r="F849" s="2">
        <v>1986</v>
      </c>
      <c r="G849" s="7"/>
      <c r="H849" s="7"/>
      <c r="I849" s="7"/>
    </row>
    <row r="850" spans="1:9" ht="12.75" customHeight="1">
      <c r="A850" s="12">
        <v>5</v>
      </c>
      <c r="B850" s="24">
        <v>1</v>
      </c>
      <c r="C850" s="7" t="s">
        <v>349</v>
      </c>
      <c r="D850" s="7" t="s">
        <v>4</v>
      </c>
      <c r="E850" s="2">
        <v>1985</v>
      </c>
      <c r="F850" s="2">
        <v>1989</v>
      </c>
      <c r="G850" s="7"/>
      <c r="H850" s="7"/>
      <c r="I850" s="7"/>
    </row>
    <row r="851" spans="1:9" ht="12.75" customHeight="1">
      <c r="A851" s="12">
        <v>5</v>
      </c>
      <c r="B851" s="24">
        <v>1</v>
      </c>
      <c r="C851" s="7" t="s">
        <v>537</v>
      </c>
      <c r="D851" s="7" t="s">
        <v>4</v>
      </c>
      <c r="E851" s="2">
        <v>1986</v>
      </c>
      <c r="F851" s="2">
        <v>1989</v>
      </c>
      <c r="G851" s="7"/>
      <c r="H851" s="7"/>
      <c r="I851" s="7"/>
    </row>
    <row r="852" spans="1:9" ht="12.75" customHeight="1">
      <c r="A852" s="12">
        <v>5</v>
      </c>
      <c r="B852" s="24">
        <v>1</v>
      </c>
      <c r="C852" s="7" t="s">
        <v>245</v>
      </c>
      <c r="D852" s="7" t="s">
        <v>0</v>
      </c>
      <c r="E852" s="2">
        <v>1988</v>
      </c>
      <c r="F852" s="2">
        <v>1990</v>
      </c>
      <c r="G852" s="7"/>
      <c r="H852" s="7"/>
      <c r="I852" s="7"/>
    </row>
    <row r="853" spans="1:9" ht="12.75" customHeight="1">
      <c r="A853" s="12">
        <v>5</v>
      </c>
      <c r="B853" s="24">
        <v>1</v>
      </c>
      <c r="C853" s="7" t="s">
        <v>249</v>
      </c>
      <c r="D853" s="7" t="s">
        <v>4</v>
      </c>
      <c r="E853" s="2">
        <v>1988</v>
      </c>
      <c r="F853" s="2">
        <v>1990</v>
      </c>
      <c r="G853" s="7"/>
      <c r="H853" s="7"/>
      <c r="I853" s="7"/>
    </row>
    <row r="854" spans="1:9" ht="12.75" customHeight="1">
      <c r="A854" s="12">
        <v>5</v>
      </c>
      <c r="B854" s="24">
        <v>1</v>
      </c>
      <c r="C854" s="7" t="s">
        <v>692</v>
      </c>
      <c r="D854" s="7" t="s">
        <v>2</v>
      </c>
      <c r="E854" s="2">
        <v>1989</v>
      </c>
      <c r="F854" s="2">
        <v>1992</v>
      </c>
      <c r="G854" s="7"/>
      <c r="H854" s="7"/>
      <c r="I854" s="7"/>
    </row>
    <row r="855" spans="1:9" ht="12.75" customHeight="1">
      <c r="A855" s="12">
        <v>5</v>
      </c>
      <c r="B855" s="24">
        <v>1</v>
      </c>
      <c r="C855" s="7" t="s">
        <v>254</v>
      </c>
      <c r="D855" s="7" t="s">
        <v>5</v>
      </c>
      <c r="E855" s="2">
        <v>1997</v>
      </c>
      <c r="F855" s="2">
        <v>1999</v>
      </c>
      <c r="G855" s="7"/>
      <c r="H855" s="7"/>
      <c r="I855" s="7"/>
    </row>
    <row r="856" spans="1:9" ht="12.75" customHeight="1">
      <c r="A856" s="12">
        <v>5</v>
      </c>
      <c r="B856" s="24">
        <v>1</v>
      </c>
      <c r="C856" s="7" t="s">
        <v>278</v>
      </c>
      <c r="D856" s="7" t="s">
        <v>953</v>
      </c>
      <c r="E856" s="2">
        <v>1998</v>
      </c>
      <c r="F856" s="2">
        <v>1900</v>
      </c>
      <c r="G856" s="7"/>
      <c r="H856" s="7"/>
      <c r="I856" s="7"/>
    </row>
    <row r="857" spans="1:9" ht="12.75" customHeight="1">
      <c r="A857" s="12">
        <v>5</v>
      </c>
      <c r="B857" s="24">
        <v>1</v>
      </c>
      <c r="C857" s="7" t="s">
        <v>301</v>
      </c>
      <c r="D857" s="7" t="s">
        <v>5</v>
      </c>
      <c r="E857" s="2">
        <v>1998</v>
      </c>
      <c r="F857" s="2">
        <v>1998</v>
      </c>
      <c r="G857" s="7"/>
      <c r="H857" s="7"/>
      <c r="I857" s="7"/>
    </row>
    <row r="858" spans="1:9" ht="12.75" customHeight="1">
      <c r="A858" s="12">
        <v>5</v>
      </c>
      <c r="B858" s="24">
        <v>1</v>
      </c>
      <c r="C858" s="7" t="s">
        <v>546</v>
      </c>
      <c r="D858" s="7" t="s">
        <v>6</v>
      </c>
      <c r="E858" s="2">
        <v>1999</v>
      </c>
      <c r="F858" s="2">
        <v>2000</v>
      </c>
      <c r="G858" s="7"/>
      <c r="H858" s="7"/>
      <c r="I858" s="7"/>
    </row>
    <row r="859" spans="1:9" ht="12.75" customHeight="1">
      <c r="A859" s="12">
        <v>5</v>
      </c>
      <c r="B859" s="24">
        <v>1</v>
      </c>
      <c r="C859" s="7" t="s">
        <v>685</v>
      </c>
      <c r="D859" s="7" t="s">
        <v>6</v>
      </c>
      <c r="E859" s="2">
        <v>1999</v>
      </c>
      <c r="F859" s="2">
        <v>2003</v>
      </c>
      <c r="G859" s="7"/>
      <c r="H859" s="7"/>
      <c r="I859" s="7"/>
    </row>
    <row r="860" spans="1:9" ht="12.75" customHeight="1">
      <c r="A860" s="12">
        <v>5</v>
      </c>
      <c r="B860" s="24">
        <v>1</v>
      </c>
      <c r="C860" s="7" t="s">
        <v>286</v>
      </c>
      <c r="D860" s="7" t="s">
        <v>3</v>
      </c>
      <c r="E860" s="2">
        <v>2002</v>
      </c>
      <c r="F860" s="2">
        <v>2005</v>
      </c>
      <c r="G860" s="7"/>
      <c r="H860" s="7"/>
      <c r="I860" s="7"/>
    </row>
    <row r="861" spans="1:9" ht="12.75" customHeight="1">
      <c r="A861" s="12">
        <v>5</v>
      </c>
      <c r="B861" s="24">
        <v>1</v>
      </c>
      <c r="C861" s="7" t="s">
        <v>943</v>
      </c>
      <c r="D861" s="7" t="s">
        <v>42</v>
      </c>
      <c r="E861" s="2">
        <v>2002</v>
      </c>
      <c r="F861" s="2">
        <v>2003</v>
      </c>
      <c r="G861" s="7"/>
      <c r="H861" s="7"/>
      <c r="I861" s="7"/>
    </row>
    <row r="862" spans="1:9" ht="12.75" customHeight="1">
      <c r="A862" s="12">
        <v>5</v>
      </c>
      <c r="B862" s="24">
        <v>1</v>
      </c>
      <c r="C862" s="7" t="s">
        <v>656</v>
      </c>
      <c r="D862" s="7" t="s">
        <v>3</v>
      </c>
      <c r="E862" s="2">
        <v>2007</v>
      </c>
      <c r="F862" s="2">
        <v>2012</v>
      </c>
      <c r="G862" s="7"/>
      <c r="H862" s="7"/>
      <c r="I862" s="7"/>
    </row>
    <row r="863" spans="1:9" ht="12.75" customHeight="1">
      <c r="A863" s="12">
        <v>5</v>
      </c>
      <c r="B863" s="24">
        <v>1</v>
      </c>
      <c r="C863" s="7" t="s">
        <v>662</v>
      </c>
      <c r="D863" s="7" t="s">
        <v>0</v>
      </c>
      <c r="E863" s="2">
        <v>2007</v>
      </c>
      <c r="F863" s="2">
        <v>2010</v>
      </c>
      <c r="G863" s="7"/>
      <c r="H863" s="7"/>
      <c r="I863" s="7"/>
    </row>
    <row r="864" spans="1:9" ht="12.75" customHeight="1">
      <c r="A864" s="12">
        <v>5</v>
      </c>
      <c r="B864" s="24">
        <v>1</v>
      </c>
      <c r="C864" s="7" t="s">
        <v>638</v>
      </c>
      <c r="D864" s="7" t="s">
        <v>3</v>
      </c>
      <c r="E864" s="2">
        <v>2009</v>
      </c>
      <c r="F864" s="2">
        <v>2013</v>
      </c>
      <c r="G864" s="7"/>
      <c r="H864" s="7"/>
      <c r="I864" s="7"/>
    </row>
    <row r="865" spans="1:9" ht="12.75" customHeight="1">
      <c r="A865" s="12">
        <v>5</v>
      </c>
      <c r="B865" s="24">
        <v>1</v>
      </c>
      <c r="C865" s="7" t="s">
        <v>688</v>
      </c>
      <c r="D865" s="7" t="s">
        <v>4</v>
      </c>
      <c r="E865" s="2">
        <v>2011</v>
      </c>
      <c r="F865" s="2">
        <v>2015</v>
      </c>
      <c r="G865" s="7"/>
      <c r="H865" s="7"/>
      <c r="I865" s="7"/>
    </row>
    <row r="866" spans="1:9" ht="12.75" customHeight="1">
      <c r="A866" s="12">
        <v>5</v>
      </c>
      <c r="B866" s="24">
        <v>1</v>
      </c>
      <c r="C866" s="7" t="s">
        <v>533</v>
      </c>
      <c r="D866" s="7" t="s">
        <v>0</v>
      </c>
      <c r="E866" s="2">
        <v>2013</v>
      </c>
      <c r="F866" s="2">
        <v>2017</v>
      </c>
      <c r="G866" s="7"/>
      <c r="H866" s="7"/>
      <c r="I866" s="7"/>
    </row>
    <row r="867" spans="1:9" ht="12.75" customHeight="1">
      <c r="A867" s="12">
        <v>5</v>
      </c>
      <c r="B867" s="24">
        <v>1</v>
      </c>
      <c r="C867" s="7" t="s">
        <v>335</v>
      </c>
      <c r="D867" s="7" t="s">
        <v>3</v>
      </c>
      <c r="E867" s="2">
        <v>2013</v>
      </c>
      <c r="F867" s="2">
        <v>2015</v>
      </c>
      <c r="G867" s="7"/>
      <c r="H867" s="7"/>
      <c r="I867" s="7"/>
    </row>
    <row r="868" spans="1:9" ht="12.75" customHeight="1">
      <c r="A868" s="12">
        <v>5</v>
      </c>
      <c r="B868" s="24">
        <v>1</v>
      </c>
      <c r="C868" s="7" t="s">
        <v>413</v>
      </c>
      <c r="D868" s="7" t="s">
        <v>0</v>
      </c>
      <c r="E868" s="2">
        <v>2014</v>
      </c>
      <c r="F868" s="2">
        <v>2017</v>
      </c>
      <c r="G868" s="7"/>
      <c r="H868" s="7"/>
      <c r="I868" s="7"/>
    </row>
    <row r="869" spans="1:9" ht="12.75" customHeight="1">
      <c r="A869" s="12">
        <v>5</v>
      </c>
      <c r="B869" s="24">
        <v>1</v>
      </c>
      <c r="C869" s="7" t="s">
        <v>627</v>
      </c>
      <c r="D869" s="7" t="s">
        <v>5</v>
      </c>
      <c r="E869" s="2">
        <v>2015</v>
      </c>
      <c r="F869" s="2">
        <v>2018</v>
      </c>
      <c r="G869" s="7"/>
      <c r="H869" s="7"/>
      <c r="I869" s="7"/>
    </row>
    <row r="870" spans="1:9" ht="12.75" customHeight="1">
      <c r="A870" s="12">
        <v>5</v>
      </c>
      <c r="B870" s="24">
        <v>1</v>
      </c>
      <c r="C870" s="7" t="s">
        <v>390</v>
      </c>
      <c r="D870" s="7" t="s">
        <v>0</v>
      </c>
      <c r="E870" s="2">
        <v>2015</v>
      </c>
      <c r="F870" s="2">
        <v>2017</v>
      </c>
      <c r="G870" s="7"/>
      <c r="H870" s="7"/>
      <c r="I870" s="7"/>
    </row>
    <row r="871" spans="1:9" ht="12.75" customHeight="1">
      <c r="A871" s="12">
        <v>5</v>
      </c>
      <c r="B871" s="24">
        <v>1</v>
      </c>
      <c r="C871" s="7" t="s">
        <v>689</v>
      </c>
      <c r="D871" s="7" t="s">
        <v>4</v>
      </c>
      <c r="E871" s="2">
        <v>2015</v>
      </c>
      <c r="F871" s="2">
        <v>2016</v>
      </c>
      <c r="G871" s="7"/>
      <c r="H871" s="7"/>
      <c r="I871" s="7"/>
    </row>
    <row r="872" spans="1:9" ht="12.75" customHeight="1">
      <c r="A872" s="12">
        <v>5</v>
      </c>
      <c r="B872" s="24">
        <v>1</v>
      </c>
      <c r="C872" s="7" t="s">
        <v>1117</v>
      </c>
      <c r="D872" s="7" t="s">
        <v>5</v>
      </c>
      <c r="E872" s="2">
        <v>2016</v>
      </c>
      <c r="F872" s="2">
        <v>2021</v>
      </c>
      <c r="G872" s="7"/>
      <c r="H872" s="7"/>
      <c r="I872" s="7"/>
    </row>
    <row r="873" spans="1:9" ht="12.75" customHeight="1">
      <c r="A873" s="12">
        <v>5</v>
      </c>
      <c r="B873" s="71">
        <v>1</v>
      </c>
      <c r="C873" s="8" t="s">
        <v>1264</v>
      </c>
      <c r="D873" s="8" t="s">
        <v>4</v>
      </c>
      <c r="E873" s="10">
        <v>2018</v>
      </c>
      <c r="F873" s="10">
        <v>2021</v>
      </c>
      <c r="G873" s="7"/>
      <c r="H873" s="7"/>
      <c r="I873" s="7"/>
    </row>
    <row r="874" spans="1:9" ht="12.75" customHeight="1">
      <c r="A874" s="12">
        <v>5</v>
      </c>
      <c r="B874" s="71">
        <v>1</v>
      </c>
      <c r="C874" s="8" t="s">
        <v>1305</v>
      </c>
      <c r="D874" s="8" t="s">
        <v>1306</v>
      </c>
      <c r="E874" s="10">
        <v>2018</v>
      </c>
      <c r="F874" s="10">
        <v>2022</v>
      </c>
      <c r="G874" s="7"/>
      <c r="H874" s="7"/>
      <c r="I874" s="7"/>
    </row>
    <row r="875" ht="12.75" customHeight="1"/>
    <row r="876" spans="1:8" ht="12.75" customHeight="1">
      <c r="A876" s="36" t="s">
        <v>690</v>
      </c>
      <c r="B876" s="38"/>
      <c r="C876" s="38"/>
      <c r="D876" s="38"/>
      <c r="E876" s="38"/>
      <c r="F876" s="38"/>
      <c r="G876" s="38"/>
      <c r="H876" s="38"/>
    </row>
    <row r="877" ht="12.75" customHeight="1"/>
    <row r="878" spans="1:10" ht="12.75" customHeight="1">
      <c r="A878" s="5" t="s">
        <v>1363</v>
      </c>
      <c r="D878" s="4"/>
      <c r="E878" s="6"/>
      <c r="F878" s="6"/>
      <c r="G878" s="7"/>
      <c r="H878" s="7"/>
      <c r="I878" s="7"/>
      <c r="J878" s="7"/>
    </row>
    <row r="879" spans="2:19" ht="12.75" customHeight="1">
      <c r="B879" s="6" t="s">
        <v>110</v>
      </c>
      <c r="C879" s="22" t="s">
        <v>43</v>
      </c>
      <c r="D879" s="25" t="s">
        <v>14</v>
      </c>
      <c r="E879" s="23" t="s">
        <v>44</v>
      </c>
      <c r="F879" s="23" t="s">
        <v>45</v>
      </c>
      <c r="G879" s="7"/>
      <c r="H879" s="56" t="s">
        <v>110</v>
      </c>
      <c r="I879" s="22" t="s">
        <v>63</v>
      </c>
      <c r="J879" s="23" t="s">
        <v>44</v>
      </c>
      <c r="K879" s="23" t="s">
        <v>45</v>
      </c>
      <c r="L879" s="56" t="s">
        <v>110</v>
      </c>
      <c r="M879" s="22" t="s">
        <v>64</v>
      </c>
      <c r="N879" s="23" t="s">
        <v>44</v>
      </c>
      <c r="O879" s="23" t="s">
        <v>45</v>
      </c>
      <c r="P879" s="56" t="s">
        <v>110</v>
      </c>
      <c r="Q879" s="22" t="s">
        <v>65</v>
      </c>
      <c r="R879" s="23" t="s">
        <v>44</v>
      </c>
      <c r="S879" s="23" t="s">
        <v>45</v>
      </c>
    </row>
    <row r="880" spans="1:19" ht="12.75" customHeight="1">
      <c r="A880" s="12">
        <v>1</v>
      </c>
      <c r="B880" s="24">
        <v>544</v>
      </c>
      <c r="C880" s="7" t="s">
        <v>693</v>
      </c>
      <c r="D880" s="7" t="s">
        <v>0</v>
      </c>
      <c r="E880" s="2">
        <v>1985</v>
      </c>
      <c r="F880" s="2">
        <v>1986</v>
      </c>
      <c r="G880" s="7"/>
      <c r="H880" s="57">
        <v>220</v>
      </c>
      <c r="I880" s="7" t="s">
        <v>697</v>
      </c>
      <c r="J880" s="2">
        <v>1985</v>
      </c>
      <c r="K880" s="2">
        <v>1989</v>
      </c>
      <c r="L880" s="29">
        <v>544</v>
      </c>
      <c r="M880" s="1" t="s">
        <v>693</v>
      </c>
      <c r="N880" s="2">
        <v>1985</v>
      </c>
      <c r="O880" s="2">
        <v>1986</v>
      </c>
      <c r="P880" s="98">
        <f>120+62</f>
        <v>182</v>
      </c>
      <c r="Q880" s="8" t="s">
        <v>1285</v>
      </c>
      <c r="R880" s="10">
        <v>2017</v>
      </c>
      <c r="S880" s="10">
        <v>2022</v>
      </c>
    </row>
    <row r="881" spans="1:19" ht="12.75" customHeight="1">
      <c r="A881" s="12">
        <v>2</v>
      </c>
      <c r="B881" s="24">
        <v>355</v>
      </c>
      <c r="C881" s="7" t="s">
        <v>519</v>
      </c>
      <c r="D881" s="7" t="s">
        <v>2</v>
      </c>
      <c r="E881" s="2">
        <v>1999</v>
      </c>
      <c r="F881" s="2">
        <v>2003</v>
      </c>
      <c r="G881" s="7"/>
      <c r="H881" s="57">
        <v>171</v>
      </c>
      <c r="I881" s="7" t="s">
        <v>700</v>
      </c>
      <c r="J881" s="2">
        <v>1986</v>
      </c>
      <c r="K881" s="2">
        <v>1989</v>
      </c>
      <c r="L881" s="29">
        <v>198</v>
      </c>
      <c r="M881" s="1" t="s">
        <v>532</v>
      </c>
      <c r="N881" s="2">
        <v>2000</v>
      </c>
      <c r="O881" s="2">
        <v>2002</v>
      </c>
      <c r="P881" s="29">
        <v>181</v>
      </c>
      <c r="Q881" s="1" t="s">
        <v>539</v>
      </c>
      <c r="R881" s="2">
        <v>1997</v>
      </c>
      <c r="S881" s="2">
        <v>2000</v>
      </c>
    </row>
    <row r="882" spans="1:19" ht="12.75" customHeight="1">
      <c r="A882" s="12">
        <v>3</v>
      </c>
      <c r="B882" s="24">
        <v>293</v>
      </c>
      <c r="C882" s="7" t="s">
        <v>694</v>
      </c>
      <c r="D882" s="7" t="s">
        <v>2</v>
      </c>
      <c r="E882" s="2">
        <v>1993</v>
      </c>
      <c r="F882" s="2">
        <v>1997</v>
      </c>
      <c r="G882" s="7"/>
      <c r="H882" s="57">
        <v>169</v>
      </c>
      <c r="I882" s="7" t="s">
        <v>701</v>
      </c>
      <c r="J882" s="2">
        <v>2002</v>
      </c>
      <c r="K882" s="2">
        <v>2005</v>
      </c>
      <c r="L882" s="29">
        <v>171</v>
      </c>
      <c r="M882" s="1" t="s">
        <v>702</v>
      </c>
      <c r="N882" s="2">
        <v>1985</v>
      </c>
      <c r="O882" s="2">
        <v>1988</v>
      </c>
      <c r="P882" s="29">
        <v>178</v>
      </c>
      <c r="Q882" s="1" t="s">
        <v>703</v>
      </c>
      <c r="R882" s="2">
        <v>2003</v>
      </c>
      <c r="S882" s="2">
        <v>2004</v>
      </c>
    </row>
    <row r="883" spans="1:19" ht="12.75" customHeight="1">
      <c r="A883" s="12">
        <v>4</v>
      </c>
      <c r="B883" s="24">
        <f>287</f>
        <v>287</v>
      </c>
      <c r="C883" s="7" t="s">
        <v>699</v>
      </c>
      <c r="D883" s="7" t="s">
        <v>5</v>
      </c>
      <c r="E883" s="2">
        <v>2013</v>
      </c>
      <c r="F883" s="2">
        <v>2018</v>
      </c>
      <c r="G883" s="7"/>
      <c r="H883" s="7"/>
      <c r="I883" s="7"/>
      <c r="J883" s="7"/>
      <c r="P883" s="2">
        <v>176</v>
      </c>
      <c r="Q883" s="1" t="s">
        <v>1187</v>
      </c>
      <c r="R883" s="2">
        <v>2017</v>
      </c>
      <c r="S883" s="2">
        <v>2019</v>
      </c>
    </row>
    <row r="884" spans="1:10" ht="12.75" customHeight="1">
      <c r="A884" s="12">
        <v>5</v>
      </c>
      <c r="B884" s="24">
        <v>255</v>
      </c>
      <c r="C884" s="7" t="s">
        <v>695</v>
      </c>
      <c r="D884" s="7" t="s">
        <v>2</v>
      </c>
      <c r="E884" s="2">
        <v>1979</v>
      </c>
      <c r="F884" s="2">
        <v>1982</v>
      </c>
      <c r="G884" s="7"/>
      <c r="H884" s="7"/>
      <c r="I884" s="7"/>
      <c r="J884" s="7"/>
    </row>
    <row r="885" spans="1:19" ht="12.75" customHeight="1">
      <c r="A885" s="12">
        <v>6</v>
      </c>
      <c r="B885" s="24">
        <v>252</v>
      </c>
      <c r="C885" s="7" t="s">
        <v>549</v>
      </c>
      <c r="D885" s="7" t="s">
        <v>6</v>
      </c>
      <c r="E885" s="2">
        <v>2008</v>
      </c>
      <c r="F885" s="2">
        <v>2012</v>
      </c>
      <c r="G885" s="7"/>
      <c r="H885" s="56" t="s">
        <v>110</v>
      </c>
      <c r="I885" s="22" t="s">
        <v>66</v>
      </c>
      <c r="J885" s="23" t="s">
        <v>44</v>
      </c>
      <c r="K885" s="23" t="s">
        <v>45</v>
      </c>
      <c r="L885" s="56" t="s">
        <v>110</v>
      </c>
      <c r="M885" s="22" t="s">
        <v>67</v>
      </c>
      <c r="N885" s="23" t="s">
        <v>44</v>
      </c>
      <c r="O885" s="23" t="s">
        <v>45</v>
      </c>
      <c r="P885" s="56" t="s">
        <v>110</v>
      </c>
      <c r="Q885" s="22" t="s">
        <v>68</v>
      </c>
      <c r="R885" s="23" t="s">
        <v>44</v>
      </c>
      <c r="S885" s="23" t="s">
        <v>45</v>
      </c>
    </row>
    <row r="886" spans="1:19" ht="12.75" customHeight="1">
      <c r="A886" s="12">
        <v>7</v>
      </c>
      <c r="B886" s="24">
        <v>245</v>
      </c>
      <c r="C886" s="7" t="s">
        <v>696</v>
      </c>
      <c r="D886" s="7" t="s">
        <v>2</v>
      </c>
      <c r="E886" s="2">
        <v>2001</v>
      </c>
      <c r="F886" s="2">
        <v>2005</v>
      </c>
      <c r="G886" s="7"/>
      <c r="H886" s="29">
        <v>287</v>
      </c>
      <c r="I886" s="1" t="s">
        <v>699</v>
      </c>
      <c r="J886" s="2">
        <v>2013</v>
      </c>
      <c r="K886" s="2">
        <v>2018</v>
      </c>
      <c r="L886" s="29">
        <v>252</v>
      </c>
      <c r="M886" s="7" t="s">
        <v>549</v>
      </c>
      <c r="N886" s="2">
        <v>2008</v>
      </c>
      <c r="O886" s="2">
        <v>2012</v>
      </c>
      <c r="P886" s="29">
        <v>355</v>
      </c>
      <c r="Q886" s="7" t="s">
        <v>519</v>
      </c>
      <c r="R886" s="2">
        <v>1999</v>
      </c>
      <c r="S886" s="2">
        <v>2003</v>
      </c>
    </row>
    <row r="887" spans="1:19" ht="12.75" customHeight="1">
      <c r="A887" s="12">
        <v>8</v>
      </c>
      <c r="B887" s="24">
        <v>228</v>
      </c>
      <c r="C887" s="7" t="s">
        <v>553</v>
      </c>
      <c r="D887" s="7" t="s">
        <v>2</v>
      </c>
      <c r="E887" s="2">
        <v>1989</v>
      </c>
      <c r="F887" s="2">
        <v>1992</v>
      </c>
      <c r="G887" s="7"/>
      <c r="H887" s="29">
        <v>196</v>
      </c>
      <c r="I887" s="1" t="s">
        <v>704</v>
      </c>
      <c r="J887" s="2">
        <v>1985</v>
      </c>
      <c r="K887" s="2">
        <v>1988</v>
      </c>
      <c r="L887" s="29">
        <v>142</v>
      </c>
      <c r="M887" s="1" t="s">
        <v>706</v>
      </c>
      <c r="N887" s="2">
        <v>2007</v>
      </c>
      <c r="O887" s="2">
        <v>2011</v>
      </c>
      <c r="P887" s="29">
        <v>293</v>
      </c>
      <c r="Q887" s="7" t="s">
        <v>694</v>
      </c>
      <c r="R887" s="2">
        <v>1993</v>
      </c>
      <c r="S887" s="2">
        <v>1997</v>
      </c>
    </row>
    <row r="888" spans="1:19" ht="12.75" customHeight="1">
      <c r="A888" s="12">
        <v>9</v>
      </c>
      <c r="B888" s="24">
        <v>220</v>
      </c>
      <c r="C888" s="7" t="s">
        <v>697</v>
      </c>
      <c r="D888" s="7" t="s">
        <v>3</v>
      </c>
      <c r="E888" s="2">
        <v>1985</v>
      </c>
      <c r="F888" s="2">
        <v>1989</v>
      </c>
      <c r="G888" s="7"/>
      <c r="H888" s="29">
        <v>143</v>
      </c>
      <c r="I888" s="1" t="s">
        <v>705</v>
      </c>
      <c r="J888" s="2">
        <v>1998</v>
      </c>
      <c r="K888" s="2">
        <v>2001</v>
      </c>
      <c r="L888" s="29">
        <v>115</v>
      </c>
      <c r="M888" s="1" t="s">
        <v>707</v>
      </c>
      <c r="N888" s="2">
        <v>2004</v>
      </c>
      <c r="O888" s="2">
        <v>2007</v>
      </c>
      <c r="P888" s="29">
        <v>255</v>
      </c>
      <c r="Q888" s="7" t="s">
        <v>695</v>
      </c>
      <c r="R888" s="2">
        <v>1979</v>
      </c>
      <c r="S888" s="2">
        <v>1982</v>
      </c>
    </row>
    <row r="889" spans="1:10" ht="12.75" customHeight="1">
      <c r="A889" s="12">
        <v>10</v>
      </c>
      <c r="B889" s="24">
        <f>20+197</f>
        <v>217</v>
      </c>
      <c r="C889" s="7" t="s">
        <v>1164</v>
      </c>
      <c r="D889" s="7" t="s">
        <v>2</v>
      </c>
      <c r="E889" s="2">
        <v>2017</v>
      </c>
      <c r="F889" s="2">
        <v>2019</v>
      </c>
      <c r="G889" s="7"/>
      <c r="H889" s="7"/>
      <c r="I889" s="7"/>
      <c r="J889" s="7"/>
    </row>
    <row r="890" spans="1:10" ht="12.75" customHeight="1">
      <c r="A890" s="12"/>
      <c r="B890" s="24">
        <v>215</v>
      </c>
      <c r="C890" s="7" t="s">
        <v>698</v>
      </c>
      <c r="D890" s="7" t="s">
        <v>2</v>
      </c>
      <c r="E890" s="2">
        <v>1986</v>
      </c>
      <c r="F890" s="2">
        <v>1990</v>
      </c>
      <c r="G890" s="7"/>
      <c r="H890" s="7"/>
      <c r="I890" s="7"/>
      <c r="J890" s="7"/>
    </row>
    <row r="891" spans="1:10" ht="12.75" customHeight="1">
      <c r="A891" s="12"/>
      <c r="G891" s="7"/>
      <c r="H891" s="7"/>
      <c r="I891" s="7"/>
      <c r="J891" s="7"/>
    </row>
    <row r="892" spans="1:10" ht="12.75" customHeight="1">
      <c r="A892" s="12"/>
      <c r="B892" s="71">
        <f>120+62</f>
        <v>182</v>
      </c>
      <c r="C892" s="8" t="s">
        <v>1285</v>
      </c>
      <c r="D892" s="8" t="s">
        <v>4</v>
      </c>
      <c r="E892" s="10">
        <v>2017</v>
      </c>
      <c r="F892" s="10">
        <v>2022</v>
      </c>
      <c r="G892" s="7"/>
      <c r="H892" s="7"/>
      <c r="I892" s="7"/>
      <c r="J892" s="7"/>
    </row>
    <row r="893" spans="1:10" ht="12.75" customHeight="1">
      <c r="A893" s="12"/>
      <c r="B893" s="71">
        <f>123</f>
        <v>123</v>
      </c>
      <c r="C893" s="8" t="s">
        <v>1246</v>
      </c>
      <c r="D893" s="8" t="s">
        <v>0</v>
      </c>
      <c r="E893" s="10">
        <v>2018</v>
      </c>
      <c r="F893" s="10">
        <v>2021</v>
      </c>
      <c r="G893" s="7"/>
      <c r="H893" s="7"/>
      <c r="I893" s="7"/>
      <c r="J893" s="7"/>
    </row>
    <row r="894" ht="12.75" customHeight="1">
      <c r="G894" s="7"/>
    </row>
    <row r="895" spans="1:10" ht="12.75" customHeight="1">
      <c r="A895" s="5" t="s">
        <v>1364</v>
      </c>
      <c r="D895" s="4"/>
      <c r="E895" s="6"/>
      <c r="F895" s="6"/>
      <c r="G895" s="7"/>
      <c r="H895" s="7"/>
      <c r="I895" s="7"/>
      <c r="J895" s="7"/>
    </row>
    <row r="896" spans="2:19" ht="12.75" customHeight="1">
      <c r="B896" s="6" t="s">
        <v>115</v>
      </c>
      <c r="C896" s="22" t="s">
        <v>43</v>
      </c>
      <c r="D896" s="25" t="s">
        <v>14</v>
      </c>
      <c r="E896" s="23" t="s">
        <v>44</v>
      </c>
      <c r="F896" s="23" t="s">
        <v>45</v>
      </c>
      <c r="G896" s="7"/>
      <c r="H896" s="56" t="s">
        <v>115</v>
      </c>
      <c r="I896" s="22" t="s">
        <v>63</v>
      </c>
      <c r="J896" s="23" t="s">
        <v>44</v>
      </c>
      <c r="K896" s="23" t="s">
        <v>45</v>
      </c>
      <c r="L896" s="56" t="s">
        <v>115</v>
      </c>
      <c r="M896" s="22" t="s">
        <v>64</v>
      </c>
      <c r="N896" s="23" t="s">
        <v>44</v>
      </c>
      <c r="O896" s="23" t="s">
        <v>45</v>
      </c>
      <c r="P896" s="56" t="s">
        <v>115</v>
      </c>
      <c r="Q896" s="22" t="s">
        <v>65</v>
      </c>
      <c r="R896" s="23" t="s">
        <v>44</v>
      </c>
      <c r="S896" s="23" t="s">
        <v>45</v>
      </c>
    </row>
    <row r="897" spans="1:19" ht="12.75" customHeight="1">
      <c r="A897" s="12">
        <v>1</v>
      </c>
      <c r="B897" s="24">
        <v>21</v>
      </c>
      <c r="C897" s="7" t="s">
        <v>573</v>
      </c>
      <c r="D897" s="7" t="s">
        <v>2</v>
      </c>
      <c r="E897" s="2">
        <v>1970</v>
      </c>
      <c r="F897" s="2">
        <v>1974</v>
      </c>
      <c r="G897" s="7"/>
      <c r="H897" s="57">
        <v>16</v>
      </c>
      <c r="I897" s="7" t="s">
        <v>701</v>
      </c>
      <c r="J897" s="2">
        <v>2002</v>
      </c>
      <c r="K897" s="2">
        <v>2005</v>
      </c>
      <c r="L897" s="29">
        <v>17</v>
      </c>
      <c r="M897" s="7" t="s">
        <v>693</v>
      </c>
      <c r="N897" s="2">
        <v>1983</v>
      </c>
      <c r="O897" s="2">
        <v>1986</v>
      </c>
      <c r="P897" s="29">
        <v>14</v>
      </c>
      <c r="Q897" s="1" t="s">
        <v>711</v>
      </c>
      <c r="R897" s="2">
        <v>1989</v>
      </c>
      <c r="S897" s="2">
        <v>1992</v>
      </c>
    </row>
    <row r="898" spans="1:19" ht="12.75" customHeight="1">
      <c r="A898" s="12">
        <v>1</v>
      </c>
      <c r="B898" s="24">
        <v>21</v>
      </c>
      <c r="C898" s="7" t="s">
        <v>708</v>
      </c>
      <c r="D898" s="7" t="s">
        <v>2</v>
      </c>
      <c r="E898" s="2">
        <v>2008</v>
      </c>
      <c r="F898" s="2">
        <v>2012</v>
      </c>
      <c r="G898" s="7"/>
      <c r="H898" s="57">
        <v>16</v>
      </c>
      <c r="I898" s="7" t="s">
        <v>710</v>
      </c>
      <c r="J898" s="2">
        <v>2008</v>
      </c>
      <c r="K898" s="2">
        <v>2011</v>
      </c>
      <c r="L898" s="29">
        <v>16</v>
      </c>
      <c r="M898" s="7" t="s">
        <v>723</v>
      </c>
      <c r="N898" s="2">
        <v>2015</v>
      </c>
      <c r="O898" s="2">
        <v>2018</v>
      </c>
      <c r="P898" s="29">
        <v>13</v>
      </c>
      <c r="Q898" s="1" t="s">
        <v>560</v>
      </c>
      <c r="R898" s="2">
        <v>1982</v>
      </c>
      <c r="S898" s="2">
        <v>1985</v>
      </c>
    </row>
    <row r="899" spans="1:19" ht="12.75" customHeight="1">
      <c r="A899" s="12">
        <v>3</v>
      </c>
      <c r="B899" s="24">
        <v>19</v>
      </c>
      <c r="C899" s="7" t="s">
        <v>698</v>
      </c>
      <c r="D899" s="7" t="s">
        <v>2</v>
      </c>
      <c r="E899" s="2">
        <v>1986</v>
      </c>
      <c r="F899" s="2">
        <v>1990</v>
      </c>
      <c r="G899" s="7"/>
      <c r="H899" s="57">
        <v>15</v>
      </c>
      <c r="I899" s="7" t="s">
        <v>524</v>
      </c>
      <c r="J899" s="2">
        <v>1980</v>
      </c>
      <c r="K899" s="2">
        <v>1981</v>
      </c>
      <c r="L899" s="29">
        <v>11</v>
      </c>
      <c r="M899" s="1" t="s">
        <v>702</v>
      </c>
      <c r="N899" s="2">
        <v>1985</v>
      </c>
      <c r="O899" s="2">
        <v>1988</v>
      </c>
      <c r="P899" s="29">
        <v>13</v>
      </c>
      <c r="Q899" s="1" t="s">
        <v>712</v>
      </c>
      <c r="R899" s="2">
        <v>1997</v>
      </c>
      <c r="S899" s="2">
        <v>2000</v>
      </c>
    </row>
    <row r="900" spans="1:16" ht="12.75" customHeight="1">
      <c r="A900" s="12">
        <v>4</v>
      </c>
      <c r="B900" s="24">
        <v>17</v>
      </c>
      <c r="C900" s="7" t="s">
        <v>695</v>
      </c>
      <c r="D900" s="7" t="s">
        <v>2</v>
      </c>
      <c r="E900" s="2">
        <v>1979</v>
      </c>
      <c r="F900" s="2">
        <v>1983</v>
      </c>
      <c r="G900" s="7"/>
      <c r="H900" s="57">
        <v>15</v>
      </c>
      <c r="I900" s="7" t="s">
        <v>697</v>
      </c>
      <c r="J900" s="2">
        <v>1985</v>
      </c>
      <c r="K900" s="2">
        <v>1989</v>
      </c>
      <c r="L900" s="29">
        <v>11</v>
      </c>
      <c r="M900" s="1" t="s">
        <v>102</v>
      </c>
      <c r="N900" s="2">
        <v>1987</v>
      </c>
      <c r="O900" s="2">
        <v>1991</v>
      </c>
      <c r="P900" s="64"/>
    </row>
    <row r="901" spans="1:16" ht="12.75" customHeight="1">
      <c r="A901" s="12">
        <v>4</v>
      </c>
      <c r="B901" s="24">
        <v>17</v>
      </c>
      <c r="C901" s="7" t="s">
        <v>693</v>
      </c>
      <c r="D901" s="7" t="s">
        <v>0</v>
      </c>
      <c r="E901" s="2">
        <v>1983</v>
      </c>
      <c r="F901" s="2">
        <v>1986</v>
      </c>
      <c r="G901" s="7"/>
      <c r="H901" s="7"/>
      <c r="I901" s="7"/>
      <c r="J901" s="7"/>
      <c r="L901" s="29">
        <v>11</v>
      </c>
      <c r="M901" s="1" t="s">
        <v>532</v>
      </c>
      <c r="N901" s="2">
        <v>2000</v>
      </c>
      <c r="O901" s="27">
        <v>2002</v>
      </c>
      <c r="P901" s="10"/>
    </row>
    <row r="902" spans="1:7" ht="12.75" customHeight="1">
      <c r="A902" s="12">
        <v>4</v>
      </c>
      <c r="B902" s="24">
        <v>17</v>
      </c>
      <c r="C902" s="7" t="s">
        <v>549</v>
      </c>
      <c r="D902" s="7" t="s">
        <v>6</v>
      </c>
      <c r="E902" s="2">
        <v>2008</v>
      </c>
      <c r="F902" s="2">
        <v>2012</v>
      </c>
      <c r="G902" s="7"/>
    </row>
    <row r="903" spans="1:19" ht="12.75" customHeight="1">
      <c r="A903" s="12">
        <v>7</v>
      </c>
      <c r="B903" s="24">
        <v>16</v>
      </c>
      <c r="C903" s="7" t="s">
        <v>709</v>
      </c>
      <c r="D903" s="7" t="s">
        <v>5</v>
      </c>
      <c r="E903" s="2">
        <v>1980</v>
      </c>
      <c r="F903" s="2">
        <v>1985</v>
      </c>
      <c r="G903" s="7"/>
      <c r="H903" s="56" t="s">
        <v>115</v>
      </c>
      <c r="I903" s="22" t="s">
        <v>66</v>
      </c>
      <c r="J903" s="23" t="s">
        <v>44</v>
      </c>
      <c r="K903" s="23" t="s">
        <v>45</v>
      </c>
      <c r="L903" s="56" t="s">
        <v>115</v>
      </c>
      <c r="M903" s="22" t="s">
        <v>67</v>
      </c>
      <c r="N903" s="23" t="s">
        <v>44</v>
      </c>
      <c r="O903" s="23" t="s">
        <v>45</v>
      </c>
      <c r="P903" s="56" t="s">
        <v>115</v>
      </c>
      <c r="Q903" s="22" t="s">
        <v>68</v>
      </c>
      <c r="R903" s="23" t="s">
        <v>44</v>
      </c>
      <c r="S903" s="23" t="s">
        <v>45</v>
      </c>
    </row>
    <row r="904" spans="1:19" ht="12.75" customHeight="1">
      <c r="A904" s="12">
        <v>7</v>
      </c>
      <c r="B904" s="24">
        <v>16</v>
      </c>
      <c r="C904" s="7" t="s">
        <v>694</v>
      </c>
      <c r="D904" s="7" t="s">
        <v>2</v>
      </c>
      <c r="E904" s="2">
        <v>1993</v>
      </c>
      <c r="F904" s="2">
        <v>1997</v>
      </c>
      <c r="G904" s="7"/>
      <c r="H904" s="29">
        <v>16</v>
      </c>
      <c r="I904" s="7" t="s">
        <v>709</v>
      </c>
      <c r="J904" s="2">
        <v>1980</v>
      </c>
      <c r="K904" s="2">
        <v>1985</v>
      </c>
      <c r="L904" s="29">
        <v>17</v>
      </c>
      <c r="M904" s="7" t="s">
        <v>549</v>
      </c>
      <c r="N904" s="2">
        <v>2008</v>
      </c>
      <c r="O904" s="2">
        <v>2012</v>
      </c>
      <c r="P904" s="63">
        <v>21</v>
      </c>
      <c r="Q904" s="7" t="s">
        <v>573</v>
      </c>
      <c r="R904" s="2">
        <v>1970</v>
      </c>
      <c r="S904" s="2">
        <v>1974</v>
      </c>
    </row>
    <row r="905" spans="1:19" ht="12.75" customHeight="1">
      <c r="A905" s="12">
        <v>7</v>
      </c>
      <c r="B905" s="24">
        <v>16</v>
      </c>
      <c r="C905" s="7" t="s">
        <v>701</v>
      </c>
      <c r="D905" s="7" t="s">
        <v>3</v>
      </c>
      <c r="E905" s="2">
        <v>2002</v>
      </c>
      <c r="F905" s="2">
        <v>2005</v>
      </c>
      <c r="G905" s="7"/>
      <c r="H905" s="29">
        <v>14</v>
      </c>
      <c r="I905" s="1" t="s">
        <v>646</v>
      </c>
      <c r="J905" s="2">
        <v>1974</v>
      </c>
      <c r="K905" s="2">
        <v>1978</v>
      </c>
      <c r="L905" s="29">
        <v>9</v>
      </c>
      <c r="M905" s="1" t="s">
        <v>603</v>
      </c>
      <c r="N905" s="2">
        <v>2003</v>
      </c>
      <c r="O905" s="2">
        <v>2007</v>
      </c>
      <c r="P905" s="63">
        <v>21</v>
      </c>
      <c r="Q905" s="7" t="s">
        <v>708</v>
      </c>
      <c r="R905" s="2">
        <v>2008</v>
      </c>
      <c r="S905" s="2">
        <v>2012</v>
      </c>
    </row>
    <row r="906" spans="1:19" ht="12.75" customHeight="1">
      <c r="A906" s="12">
        <v>7</v>
      </c>
      <c r="B906" s="24">
        <v>16</v>
      </c>
      <c r="C906" s="7" t="s">
        <v>710</v>
      </c>
      <c r="D906" s="7" t="s">
        <v>3</v>
      </c>
      <c r="E906" s="2">
        <v>2008</v>
      </c>
      <c r="F906" s="2">
        <v>2011</v>
      </c>
      <c r="G906" s="7"/>
      <c r="H906" s="29">
        <v>14</v>
      </c>
      <c r="I906" s="7" t="s">
        <v>699</v>
      </c>
      <c r="J906" s="2">
        <v>2013</v>
      </c>
      <c r="K906" s="2">
        <v>2018</v>
      </c>
      <c r="L906" s="29">
        <v>9</v>
      </c>
      <c r="M906" s="1" t="s">
        <v>192</v>
      </c>
      <c r="N906" s="2"/>
      <c r="O906" s="2"/>
      <c r="P906" s="63">
        <v>19</v>
      </c>
      <c r="Q906" s="7" t="s">
        <v>698</v>
      </c>
      <c r="R906" s="2">
        <v>1986</v>
      </c>
      <c r="S906" s="2">
        <v>1990</v>
      </c>
    </row>
    <row r="907" spans="1:12" ht="12.75" customHeight="1">
      <c r="A907" s="12">
        <v>7</v>
      </c>
      <c r="B907" s="24">
        <f>16</f>
        <v>16</v>
      </c>
      <c r="C907" s="7" t="s">
        <v>723</v>
      </c>
      <c r="D907" s="7" t="s">
        <v>0</v>
      </c>
      <c r="E907" s="2">
        <v>2015</v>
      </c>
      <c r="F907" s="2">
        <v>2018</v>
      </c>
      <c r="G907" s="7"/>
      <c r="H907" s="29">
        <v>13</v>
      </c>
      <c r="I907" s="1" t="s">
        <v>713</v>
      </c>
      <c r="J907" s="2">
        <v>1972</v>
      </c>
      <c r="K907" s="2">
        <v>1977</v>
      </c>
      <c r="L907" s="64"/>
    </row>
    <row r="908" spans="8:20" ht="12.75" customHeight="1">
      <c r="H908" s="29">
        <v>13</v>
      </c>
      <c r="I908" s="7" t="s">
        <v>714</v>
      </c>
      <c r="J908" s="2">
        <v>1999</v>
      </c>
      <c r="K908" s="2">
        <v>2001</v>
      </c>
      <c r="L908" s="64"/>
      <c r="T908" s="7"/>
    </row>
    <row r="909" spans="7:20" ht="12.75" customHeight="1">
      <c r="G909" s="7"/>
      <c r="H909" s="29">
        <v>13</v>
      </c>
      <c r="I909" s="1" t="s">
        <v>704</v>
      </c>
      <c r="J909" s="2">
        <v>1985</v>
      </c>
      <c r="K909" s="27">
        <v>1988</v>
      </c>
      <c r="S909" s="7"/>
      <c r="T909" s="7"/>
    </row>
    <row r="910" spans="2:20" ht="12.75" customHeight="1">
      <c r="B910"/>
      <c r="C910"/>
      <c r="D910"/>
      <c r="E910"/>
      <c r="F910"/>
      <c r="G910" s="7"/>
      <c r="H910" s="7"/>
      <c r="S910" s="7"/>
      <c r="T910" s="7"/>
    </row>
    <row r="911" spans="2:20" ht="12.75" customHeight="1">
      <c r="B911" s="24"/>
      <c r="C911" s="8"/>
      <c r="D911" s="8"/>
      <c r="E911" s="10"/>
      <c r="F911" s="10"/>
      <c r="S911" s="7"/>
      <c r="T911" s="7"/>
    </row>
    <row r="912" spans="1:10" ht="12.75" customHeight="1">
      <c r="A912" s="5" t="s">
        <v>1365</v>
      </c>
      <c r="D912" s="4"/>
      <c r="E912" s="6"/>
      <c r="F912" s="6"/>
      <c r="G912" s="7"/>
      <c r="H912" s="7"/>
      <c r="I912" s="7"/>
      <c r="J912" s="7"/>
    </row>
    <row r="913" spans="2:10" ht="12.75" customHeight="1">
      <c r="B913" s="6" t="s">
        <v>50</v>
      </c>
      <c r="C913" s="22" t="s">
        <v>43</v>
      </c>
      <c r="D913" s="25" t="s">
        <v>14</v>
      </c>
      <c r="E913" s="23" t="s">
        <v>44</v>
      </c>
      <c r="F913" s="23" t="s">
        <v>45</v>
      </c>
      <c r="G913" s="7"/>
      <c r="H913" s="7"/>
      <c r="I913" s="7"/>
      <c r="J913" s="7"/>
    </row>
    <row r="914" spans="1:10" ht="12.75" customHeight="1">
      <c r="A914" s="12">
        <v>1</v>
      </c>
      <c r="B914" s="24">
        <v>6</v>
      </c>
      <c r="C914" s="7" t="s">
        <v>693</v>
      </c>
      <c r="D914" s="7" t="s">
        <v>0</v>
      </c>
      <c r="E914" s="2">
        <v>1985</v>
      </c>
      <c r="F914" s="2">
        <v>1986</v>
      </c>
      <c r="G914" s="7"/>
      <c r="H914" s="7"/>
      <c r="I914" s="7"/>
      <c r="J914" s="7"/>
    </row>
    <row r="915" spans="1:10" ht="12.75" customHeight="1">
      <c r="A915" s="12">
        <v>2</v>
      </c>
      <c r="B915" s="24">
        <v>4</v>
      </c>
      <c r="C915" s="7" t="s">
        <v>549</v>
      </c>
      <c r="D915" s="7" t="s">
        <v>6</v>
      </c>
      <c r="E915" s="2">
        <v>2008</v>
      </c>
      <c r="F915" s="2">
        <v>2012</v>
      </c>
      <c r="G915" s="7"/>
      <c r="H915" s="7"/>
      <c r="I915" s="7"/>
      <c r="J915" s="7"/>
    </row>
    <row r="916" spans="1:10" ht="12.75" customHeight="1">
      <c r="A916" s="12">
        <v>3</v>
      </c>
      <c r="B916" s="24">
        <v>3</v>
      </c>
      <c r="C916" s="7" t="s">
        <v>704</v>
      </c>
      <c r="D916" s="7" t="s">
        <v>5</v>
      </c>
      <c r="E916" s="2">
        <v>1985</v>
      </c>
      <c r="F916" s="2">
        <v>1988</v>
      </c>
      <c r="G916" s="7"/>
      <c r="H916" s="7"/>
      <c r="I916" s="7"/>
      <c r="J916" s="7"/>
    </row>
    <row r="917" spans="1:10" ht="12.75" customHeight="1">
      <c r="A917" s="12">
        <v>3</v>
      </c>
      <c r="B917" s="24">
        <v>3</v>
      </c>
      <c r="C917" s="7" t="s">
        <v>749</v>
      </c>
      <c r="D917" s="7" t="s">
        <v>2</v>
      </c>
      <c r="E917" s="2">
        <v>2005</v>
      </c>
      <c r="F917" s="2">
        <v>2008</v>
      </c>
      <c r="G917" s="7"/>
      <c r="H917" s="7"/>
      <c r="I917" s="7"/>
      <c r="J917" s="7"/>
    </row>
    <row r="918" spans="1:10" ht="12.75" customHeight="1">
      <c r="A918" s="12"/>
      <c r="B918" s="24"/>
      <c r="C918" s="7"/>
      <c r="D918" s="7"/>
      <c r="E918" s="2"/>
      <c r="F918" s="2"/>
      <c r="G918" s="7"/>
      <c r="H918" s="7"/>
      <c r="I918" s="7"/>
      <c r="J918" s="7"/>
    </row>
    <row r="919" ht="12.75" customHeight="1"/>
    <row r="920" spans="1:8" ht="12.75" customHeight="1">
      <c r="A920" s="36" t="s">
        <v>437</v>
      </c>
      <c r="B920" s="38"/>
      <c r="C920" s="38"/>
      <c r="D920" s="38"/>
      <c r="E920" s="38"/>
      <c r="F920" s="38"/>
      <c r="G920" s="38"/>
      <c r="H920" s="38"/>
    </row>
    <row r="921" ht="12.75" customHeight="1"/>
    <row r="922" spans="1:10" ht="12.75" customHeight="1">
      <c r="A922" s="5" t="s">
        <v>1366</v>
      </c>
      <c r="D922" s="4"/>
      <c r="E922" s="6"/>
      <c r="F922" s="6"/>
      <c r="G922" s="7"/>
      <c r="H922" s="7"/>
      <c r="I922" s="7"/>
      <c r="J922" s="7"/>
    </row>
    <row r="923" spans="1:10" ht="12.75" customHeight="1">
      <c r="A923" s="35" t="s">
        <v>809</v>
      </c>
      <c r="D923" s="4"/>
      <c r="E923" s="6"/>
      <c r="F923" s="6"/>
      <c r="G923" s="7"/>
      <c r="H923" s="7"/>
      <c r="I923" s="7"/>
      <c r="J923" s="7"/>
    </row>
    <row r="924" spans="2:19" ht="12.75" customHeight="1">
      <c r="B924" s="6" t="s">
        <v>810</v>
      </c>
      <c r="C924" s="22" t="s">
        <v>43</v>
      </c>
      <c r="D924" s="25" t="s">
        <v>14</v>
      </c>
      <c r="E924" s="23" t="s">
        <v>44</v>
      </c>
      <c r="F924" s="23" t="s">
        <v>45</v>
      </c>
      <c r="G924" s="7"/>
      <c r="H924" s="56" t="s">
        <v>810</v>
      </c>
      <c r="I924" s="22" t="s">
        <v>63</v>
      </c>
      <c r="J924" s="23" t="s">
        <v>44</v>
      </c>
      <c r="K924" s="23" t="s">
        <v>45</v>
      </c>
      <c r="L924" s="56" t="s">
        <v>810</v>
      </c>
      <c r="M924" s="22" t="s">
        <v>64</v>
      </c>
      <c r="N924" s="23" t="s">
        <v>44</v>
      </c>
      <c r="O924" s="23" t="s">
        <v>45</v>
      </c>
      <c r="P924" s="56" t="s">
        <v>810</v>
      </c>
      <c r="Q924" s="22" t="s">
        <v>65</v>
      </c>
      <c r="R924" s="23" t="s">
        <v>44</v>
      </c>
      <c r="S924" s="23" t="s">
        <v>45</v>
      </c>
    </row>
    <row r="925" spans="1:19" ht="12.75" customHeight="1">
      <c r="A925" s="12">
        <v>1</v>
      </c>
      <c r="B925" s="65">
        <v>27.5</v>
      </c>
      <c r="C925" s="7" t="s">
        <v>797</v>
      </c>
      <c r="D925" s="7" t="s">
        <v>0</v>
      </c>
      <c r="E925" s="2">
        <v>2005</v>
      </c>
      <c r="F925" s="2">
        <v>2008</v>
      </c>
      <c r="G925" s="7"/>
      <c r="H925" s="87">
        <v>19.5</v>
      </c>
      <c r="I925" s="7" t="s">
        <v>800</v>
      </c>
      <c r="J925" s="2">
        <v>2008</v>
      </c>
      <c r="K925" s="2">
        <v>2010</v>
      </c>
      <c r="L925" s="66">
        <v>27.5</v>
      </c>
      <c r="M925" s="7" t="s">
        <v>797</v>
      </c>
      <c r="N925" s="2">
        <v>2005</v>
      </c>
      <c r="O925" s="2">
        <v>2008</v>
      </c>
      <c r="P925" s="66">
        <v>18</v>
      </c>
      <c r="Q925" s="1" t="s">
        <v>804</v>
      </c>
      <c r="R925" s="2">
        <v>1997</v>
      </c>
      <c r="S925" s="2">
        <v>1999</v>
      </c>
    </row>
    <row r="926" spans="1:19" ht="12.75" customHeight="1">
      <c r="A926" s="12">
        <v>2</v>
      </c>
      <c r="B926" s="65">
        <v>22</v>
      </c>
      <c r="C926" s="7" t="s">
        <v>798</v>
      </c>
      <c r="D926" s="7" t="s">
        <v>2</v>
      </c>
      <c r="E926" s="2">
        <v>1993</v>
      </c>
      <c r="F926" s="2">
        <v>1996</v>
      </c>
      <c r="G926" s="7"/>
      <c r="H926" s="66">
        <v>17</v>
      </c>
      <c r="I926" s="7" t="s">
        <v>811</v>
      </c>
      <c r="J926" s="2">
        <v>1997</v>
      </c>
      <c r="K926" s="2">
        <v>2001</v>
      </c>
      <c r="L926" s="66">
        <v>18</v>
      </c>
      <c r="M926" s="1" t="s">
        <v>806</v>
      </c>
      <c r="N926" s="2">
        <v>1997</v>
      </c>
      <c r="O926" s="2">
        <v>1999</v>
      </c>
      <c r="P926" s="66">
        <v>18</v>
      </c>
      <c r="Q926" s="1" t="s">
        <v>805</v>
      </c>
      <c r="R926" s="2">
        <v>1994</v>
      </c>
      <c r="S926" s="2">
        <v>1998</v>
      </c>
    </row>
    <row r="927" spans="1:19" ht="12.75" customHeight="1">
      <c r="A927" s="12">
        <v>3</v>
      </c>
      <c r="B927" s="65">
        <v>20</v>
      </c>
      <c r="C927" s="7" t="s">
        <v>799</v>
      </c>
      <c r="D927" s="7" t="s">
        <v>5</v>
      </c>
      <c r="E927" s="2">
        <v>1988</v>
      </c>
      <c r="F927" s="2">
        <v>1991</v>
      </c>
      <c r="G927" s="7"/>
      <c r="H927" s="66">
        <v>16</v>
      </c>
      <c r="I927" s="7" t="s">
        <v>807</v>
      </c>
      <c r="J927" s="2">
        <v>1986</v>
      </c>
      <c r="K927" s="2">
        <v>1989</v>
      </c>
      <c r="L927" s="66">
        <v>16</v>
      </c>
      <c r="M927" s="1" t="s">
        <v>812</v>
      </c>
      <c r="N927" s="2">
        <v>2000</v>
      </c>
      <c r="O927" s="2">
        <v>2003</v>
      </c>
      <c r="P927" s="66">
        <v>17</v>
      </c>
      <c r="Q927" s="1" t="s">
        <v>813</v>
      </c>
      <c r="R927" s="2">
        <v>1988</v>
      </c>
      <c r="S927" s="2">
        <v>1992</v>
      </c>
    </row>
    <row r="928" spans="1:16" ht="12.75" customHeight="1">
      <c r="A928" s="12">
        <v>4</v>
      </c>
      <c r="B928" s="86">
        <v>19.5</v>
      </c>
      <c r="C928" s="7" t="s">
        <v>800</v>
      </c>
      <c r="D928" s="7" t="s">
        <v>3</v>
      </c>
      <c r="E928" s="2">
        <v>2008</v>
      </c>
      <c r="F928" s="2">
        <v>2010</v>
      </c>
      <c r="G928" s="7"/>
      <c r="H928" s="57"/>
      <c r="I928" s="7"/>
      <c r="J928" s="2"/>
      <c r="K928" s="2"/>
      <c r="L928" s="29"/>
      <c r="N928" s="2"/>
      <c r="O928" s="2"/>
      <c r="P928" s="64"/>
    </row>
    <row r="929" spans="1:10" ht="12.75" customHeight="1">
      <c r="A929" s="12">
        <v>5</v>
      </c>
      <c r="B929" s="65">
        <v>19</v>
      </c>
      <c r="C929" s="7" t="s">
        <v>801</v>
      </c>
      <c r="D929" s="7" t="s">
        <v>5</v>
      </c>
      <c r="E929" s="2">
        <v>1999</v>
      </c>
      <c r="F929" s="2">
        <v>2002</v>
      </c>
      <c r="G929" s="7"/>
      <c r="H929" s="7"/>
      <c r="I929" s="7"/>
      <c r="J929" s="7"/>
    </row>
    <row r="930" spans="1:19" ht="12.75" customHeight="1">
      <c r="A930" s="12">
        <v>5</v>
      </c>
      <c r="B930" s="65">
        <v>19</v>
      </c>
      <c r="C930" s="7" t="s">
        <v>802</v>
      </c>
      <c r="D930" s="7" t="s">
        <v>803</v>
      </c>
      <c r="E930" s="2">
        <v>2013</v>
      </c>
      <c r="F930" s="2">
        <v>2016</v>
      </c>
      <c r="G930" s="7"/>
      <c r="H930" s="56" t="s">
        <v>810</v>
      </c>
      <c r="I930" s="22" t="s">
        <v>66</v>
      </c>
      <c r="J930" s="23" t="s">
        <v>44</v>
      </c>
      <c r="K930" s="23" t="s">
        <v>45</v>
      </c>
      <c r="L930" s="56" t="s">
        <v>810</v>
      </c>
      <c r="M930" s="22" t="s">
        <v>67</v>
      </c>
      <c r="N930" s="23" t="s">
        <v>44</v>
      </c>
      <c r="O930" s="23" t="s">
        <v>45</v>
      </c>
      <c r="P930" s="56" t="s">
        <v>810</v>
      </c>
      <c r="Q930" s="22" t="s">
        <v>68</v>
      </c>
      <c r="R930" s="23" t="s">
        <v>44</v>
      </c>
      <c r="S930" s="23" t="s">
        <v>45</v>
      </c>
    </row>
    <row r="931" spans="1:19" ht="12.75" customHeight="1">
      <c r="A931" s="12">
        <v>7</v>
      </c>
      <c r="B931" s="65">
        <v>18</v>
      </c>
      <c r="C931" s="7" t="s">
        <v>804</v>
      </c>
      <c r="D931" s="7" t="s">
        <v>4</v>
      </c>
      <c r="E931" s="2">
        <v>1996</v>
      </c>
      <c r="F931" s="2">
        <v>1999</v>
      </c>
      <c r="G931" s="7"/>
      <c r="H931" s="66">
        <v>20</v>
      </c>
      <c r="I931" s="7" t="s">
        <v>799</v>
      </c>
      <c r="J931" s="2">
        <v>1988</v>
      </c>
      <c r="K931" s="2">
        <v>1991</v>
      </c>
      <c r="L931" s="66">
        <v>14</v>
      </c>
      <c r="M931" s="7" t="s">
        <v>816</v>
      </c>
      <c r="N931" s="2">
        <v>2009</v>
      </c>
      <c r="O931" s="2">
        <v>2013</v>
      </c>
      <c r="P931" s="66">
        <v>22</v>
      </c>
      <c r="Q931" s="7" t="s">
        <v>798</v>
      </c>
      <c r="R931" s="2">
        <v>1993</v>
      </c>
      <c r="S931" s="2">
        <v>1996</v>
      </c>
    </row>
    <row r="932" spans="1:19" ht="12.75" customHeight="1">
      <c r="A932" s="12">
        <v>7</v>
      </c>
      <c r="B932" s="65">
        <v>18</v>
      </c>
      <c r="C932" s="7" t="s">
        <v>805</v>
      </c>
      <c r="D932" s="7" t="s">
        <v>4</v>
      </c>
      <c r="E932" s="2">
        <v>1994</v>
      </c>
      <c r="F932" s="2">
        <v>1998</v>
      </c>
      <c r="G932" s="7"/>
      <c r="H932" s="66">
        <v>19</v>
      </c>
      <c r="I932" s="1" t="s">
        <v>801</v>
      </c>
      <c r="J932" s="2">
        <v>1999</v>
      </c>
      <c r="K932" s="2">
        <v>2002</v>
      </c>
      <c r="L932" s="66">
        <v>13</v>
      </c>
      <c r="M932" s="1" t="s">
        <v>817</v>
      </c>
      <c r="N932" s="2">
        <v>2005</v>
      </c>
      <c r="O932" s="2">
        <v>2008</v>
      </c>
      <c r="P932" s="66">
        <v>18</v>
      </c>
      <c r="Q932" s="7" t="s">
        <v>808</v>
      </c>
      <c r="R932" s="2">
        <v>2004</v>
      </c>
      <c r="S932" s="2">
        <v>2006</v>
      </c>
    </row>
    <row r="933" spans="1:19" ht="12.75" customHeight="1">
      <c r="A933" s="12">
        <v>7</v>
      </c>
      <c r="B933" s="65">
        <v>18</v>
      </c>
      <c r="C933" s="7" t="s">
        <v>806</v>
      </c>
      <c r="D933" s="7" t="s">
        <v>0</v>
      </c>
      <c r="E933" s="2">
        <v>1997</v>
      </c>
      <c r="F933" s="2">
        <v>1999</v>
      </c>
      <c r="G933" s="7"/>
      <c r="H933" s="66">
        <v>16</v>
      </c>
      <c r="I933" s="1" t="s">
        <v>814</v>
      </c>
      <c r="J933" s="2">
        <v>2000</v>
      </c>
      <c r="K933" s="2">
        <v>2002</v>
      </c>
      <c r="L933" s="66">
        <v>11</v>
      </c>
      <c r="M933" s="1" t="s">
        <v>818</v>
      </c>
      <c r="N933" s="2">
        <v>2002</v>
      </c>
      <c r="O933" s="2">
        <v>2005</v>
      </c>
      <c r="P933" s="66">
        <v>15</v>
      </c>
      <c r="Q933" s="7" t="s">
        <v>819</v>
      </c>
      <c r="R933" s="2">
        <v>1998</v>
      </c>
      <c r="S933" s="2">
        <v>2002</v>
      </c>
    </row>
    <row r="934" spans="1:19" ht="12.75" customHeight="1">
      <c r="A934" s="12">
        <v>7</v>
      </c>
      <c r="B934" s="65">
        <v>18</v>
      </c>
      <c r="C934" s="7" t="s">
        <v>807</v>
      </c>
      <c r="D934" s="7" t="s">
        <v>3</v>
      </c>
      <c r="E934" s="2">
        <v>1986</v>
      </c>
      <c r="F934" s="2">
        <v>1989</v>
      </c>
      <c r="G934" s="7"/>
      <c r="H934" s="66">
        <v>16</v>
      </c>
      <c r="I934" s="7" t="s">
        <v>815</v>
      </c>
      <c r="J934" s="2">
        <v>2005</v>
      </c>
      <c r="K934" s="2">
        <v>2007</v>
      </c>
      <c r="L934" s="66"/>
      <c r="N934" s="2"/>
      <c r="O934" s="2"/>
      <c r="P934" s="66">
        <v>15</v>
      </c>
      <c r="Q934" s="7" t="s">
        <v>1166</v>
      </c>
      <c r="R934" s="2">
        <v>2014</v>
      </c>
      <c r="S934" s="2">
        <v>2019</v>
      </c>
    </row>
    <row r="935" spans="1:11" ht="12.75" customHeight="1">
      <c r="A935" s="12">
        <v>7</v>
      </c>
      <c r="B935" s="65">
        <v>18</v>
      </c>
      <c r="C935" s="1" t="s">
        <v>808</v>
      </c>
      <c r="D935" s="1" t="s">
        <v>2</v>
      </c>
      <c r="E935" s="51">
        <v>2004</v>
      </c>
      <c r="F935" s="51">
        <v>2006</v>
      </c>
      <c r="H935" s="2"/>
      <c r="J935" s="2"/>
      <c r="K935" s="2"/>
    </row>
    <row r="936" spans="1:11" ht="12.75" customHeight="1">
      <c r="A936" s="12"/>
      <c r="B936" s="65"/>
      <c r="E936" s="51"/>
      <c r="F936" s="51"/>
      <c r="H936" s="2"/>
      <c r="J936" s="2"/>
      <c r="K936" s="2"/>
    </row>
    <row r="937" spans="1:11" ht="12.75" customHeight="1">
      <c r="A937" s="12"/>
      <c r="B937" s="93">
        <f>11.5</f>
        <v>11.5</v>
      </c>
      <c r="C937" s="8" t="s">
        <v>1286</v>
      </c>
      <c r="D937" s="8" t="s">
        <v>2</v>
      </c>
      <c r="E937" s="10">
        <v>2018</v>
      </c>
      <c r="F937" s="10">
        <v>2021</v>
      </c>
      <c r="H937" s="2"/>
      <c r="J937" s="2"/>
      <c r="K937" s="2"/>
    </row>
    <row r="938" spans="1:11" ht="12.75" customHeight="1">
      <c r="A938" s="12"/>
      <c r="B938" s="93">
        <f>10</f>
        <v>10</v>
      </c>
      <c r="C938" s="8" t="s">
        <v>1287</v>
      </c>
      <c r="D938" s="8" t="s">
        <v>2</v>
      </c>
      <c r="E938" s="10">
        <v>2016</v>
      </c>
      <c r="F938" s="10">
        <v>2021</v>
      </c>
      <c r="H938" s="2"/>
      <c r="J938" s="2"/>
      <c r="K938" s="2"/>
    </row>
    <row r="939" ht="12.75" customHeight="1"/>
    <row r="940" spans="1:10" ht="12.75" customHeight="1">
      <c r="A940" s="5" t="s">
        <v>1367</v>
      </c>
      <c r="D940" s="4"/>
      <c r="E940" s="6"/>
      <c r="F940" s="6"/>
      <c r="G940" s="7"/>
      <c r="H940" s="7"/>
      <c r="I940" s="7"/>
      <c r="J940" s="7"/>
    </row>
    <row r="941" spans="2:19" ht="12.75" customHeight="1">
      <c r="B941" s="6" t="s">
        <v>810</v>
      </c>
      <c r="C941" s="22" t="s">
        <v>43</v>
      </c>
      <c r="D941" s="25" t="s">
        <v>14</v>
      </c>
      <c r="E941" s="23" t="s">
        <v>44</v>
      </c>
      <c r="F941" s="23" t="s">
        <v>45</v>
      </c>
      <c r="G941" s="7"/>
      <c r="H941" s="56" t="s">
        <v>110</v>
      </c>
      <c r="I941" s="22" t="s">
        <v>63</v>
      </c>
      <c r="J941" s="23" t="s">
        <v>44</v>
      </c>
      <c r="K941" s="23" t="s">
        <v>45</v>
      </c>
      <c r="L941" s="56" t="s">
        <v>110</v>
      </c>
      <c r="M941" s="22" t="s">
        <v>64</v>
      </c>
      <c r="N941" s="23" t="s">
        <v>44</v>
      </c>
      <c r="O941" s="23" t="s">
        <v>45</v>
      </c>
      <c r="P941" s="56" t="s">
        <v>110</v>
      </c>
      <c r="Q941" s="22" t="s">
        <v>65</v>
      </c>
      <c r="R941" s="23" t="s">
        <v>44</v>
      </c>
      <c r="S941" s="23" t="s">
        <v>45</v>
      </c>
    </row>
    <row r="942" spans="1:19" ht="12.75" customHeight="1">
      <c r="A942" s="12">
        <v>1</v>
      </c>
      <c r="B942" s="24">
        <v>174</v>
      </c>
      <c r="C942" s="7" t="s">
        <v>797</v>
      </c>
      <c r="D942" s="7" t="s">
        <v>0</v>
      </c>
      <c r="E942" s="2">
        <v>2005</v>
      </c>
      <c r="F942" s="2">
        <v>2008</v>
      </c>
      <c r="G942" s="7"/>
      <c r="H942" s="57">
        <v>126</v>
      </c>
      <c r="I942" s="7" t="s">
        <v>800</v>
      </c>
      <c r="J942" s="2">
        <v>2008</v>
      </c>
      <c r="K942" s="2">
        <v>2010</v>
      </c>
      <c r="L942" s="29">
        <v>174</v>
      </c>
      <c r="M942" s="1" t="s">
        <v>797</v>
      </c>
      <c r="N942" s="2">
        <v>2005</v>
      </c>
      <c r="O942" s="2">
        <v>2008</v>
      </c>
      <c r="P942" s="29">
        <v>75</v>
      </c>
      <c r="Q942" s="1" t="s">
        <v>1112</v>
      </c>
      <c r="R942" s="2">
        <v>2013</v>
      </c>
      <c r="S942" s="2">
        <v>2017</v>
      </c>
    </row>
    <row r="943" spans="1:19" ht="12.75" customHeight="1">
      <c r="A943" s="12">
        <v>2</v>
      </c>
      <c r="B943" s="24">
        <v>161</v>
      </c>
      <c r="C943" s="7" t="s">
        <v>808</v>
      </c>
      <c r="D943" s="7" t="s">
        <v>2</v>
      </c>
      <c r="E943" s="2">
        <v>2004</v>
      </c>
      <c r="F943" s="2">
        <v>2006</v>
      </c>
      <c r="G943" s="7"/>
      <c r="H943" s="57">
        <v>80</v>
      </c>
      <c r="I943" s="7" t="s">
        <v>823</v>
      </c>
      <c r="J943" s="2">
        <v>1999</v>
      </c>
      <c r="K943" s="2">
        <v>2006</v>
      </c>
      <c r="L943" s="29">
        <v>90</v>
      </c>
      <c r="M943" s="1" t="s">
        <v>822</v>
      </c>
      <c r="N943" s="2">
        <v>2007</v>
      </c>
      <c r="O943" s="2">
        <v>2012</v>
      </c>
      <c r="P943" s="29">
        <v>75</v>
      </c>
      <c r="Q943" s="1" t="s">
        <v>843</v>
      </c>
      <c r="R943" s="7">
        <v>2013</v>
      </c>
      <c r="S943" s="7">
        <v>2017</v>
      </c>
    </row>
    <row r="944" spans="1:19" ht="12.75" customHeight="1">
      <c r="A944" s="12">
        <v>3</v>
      </c>
      <c r="B944" s="24">
        <v>126</v>
      </c>
      <c r="C944" s="7" t="s">
        <v>800</v>
      </c>
      <c r="D944" s="7" t="s">
        <v>3</v>
      </c>
      <c r="E944" s="2">
        <v>2008</v>
      </c>
      <c r="F944" s="2">
        <v>2010</v>
      </c>
      <c r="G944" s="7"/>
      <c r="H944" s="57">
        <v>77</v>
      </c>
      <c r="I944" s="7" t="s">
        <v>824</v>
      </c>
      <c r="J944" s="2">
        <v>2006</v>
      </c>
      <c r="K944" s="2">
        <v>2009</v>
      </c>
      <c r="L944" s="29">
        <v>56</v>
      </c>
      <c r="M944" s="1" t="s">
        <v>825</v>
      </c>
      <c r="N944" s="2">
        <v>2004</v>
      </c>
      <c r="O944" s="2">
        <v>2008</v>
      </c>
      <c r="P944" s="29">
        <v>66</v>
      </c>
      <c r="Q944" s="1" t="s">
        <v>827</v>
      </c>
      <c r="R944" s="2">
        <v>2013</v>
      </c>
      <c r="S944" s="2">
        <v>2016</v>
      </c>
    </row>
    <row r="945" spans="1:19" ht="12.75" customHeight="1">
      <c r="A945" s="12">
        <v>4</v>
      </c>
      <c r="B945" s="24">
        <v>117</v>
      </c>
      <c r="C945" s="7" t="s">
        <v>820</v>
      </c>
      <c r="D945" s="7" t="s">
        <v>5</v>
      </c>
      <c r="E945" s="2">
        <v>2004</v>
      </c>
      <c r="F945" s="2">
        <v>2007</v>
      </c>
      <c r="G945" s="7"/>
      <c r="H945" s="7"/>
      <c r="I945" s="7"/>
      <c r="J945" s="7"/>
      <c r="P945" s="29">
        <v>60</v>
      </c>
      <c r="Q945" s="1" t="s">
        <v>1167</v>
      </c>
      <c r="R945" s="2">
        <v>2009</v>
      </c>
      <c r="S945" s="2">
        <v>2014</v>
      </c>
    </row>
    <row r="946" spans="1:10" ht="12.75" customHeight="1">
      <c r="A946" s="12">
        <v>5</v>
      </c>
      <c r="B946" s="24">
        <f>84+32</f>
        <v>116</v>
      </c>
      <c r="C946" s="7" t="s">
        <v>858</v>
      </c>
      <c r="D946" s="7" t="s">
        <v>1192</v>
      </c>
      <c r="E946" s="2">
        <v>2016</v>
      </c>
      <c r="F946" s="2">
        <v>2019</v>
      </c>
      <c r="G946" s="7"/>
      <c r="H946" s="7"/>
      <c r="I946" s="7"/>
      <c r="J946" s="7"/>
    </row>
    <row r="947" spans="1:19" ht="12.75" customHeight="1">
      <c r="A947" s="12">
        <v>6</v>
      </c>
      <c r="B947" s="24">
        <v>114</v>
      </c>
      <c r="C947" s="7" t="s">
        <v>802</v>
      </c>
      <c r="D947" s="7" t="s">
        <v>803</v>
      </c>
      <c r="E947" s="2">
        <v>2013</v>
      </c>
      <c r="F947" s="2">
        <v>2016</v>
      </c>
      <c r="G947" s="7"/>
      <c r="H947" s="56" t="s">
        <v>110</v>
      </c>
      <c r="I947" s="22" t="s">
        <v>66</v>
      </c>
      <c r="J947" s="23" t="s">
        <v>44</v>
      </c>
      <c r="K947" s="23" t="s">
        <v>45</v>
      </c>
      <c r="L947" s="56" t="s">
        <v>110</v>
      </c>
      <c r="M947" s="22" t="s">
        <v>67</v>
      </c>
      <c r="N947" s="23" t="s">
        <v>44</v>
      </c>
      <c r="O947" s="23" t="s">
        <v>45</v>
      </c>
      <c r="P947" s="56" t="s">
        <v>110</v>
      </c>
      <c r="Q947" s="22" t="s">
        <v>68</v>
      </c>
      <c r="R947" s="23" t="s">
        <v>44</v>
      </c>
      <c r="S947" s="23" t="s">
        <v>45</v>
      </c>
    </row>
    <row r="948" spans="1:19" ht="12.75" customHeight="1">
      <c r="A948" s="12">
        <v>7</v>
      </c>
      <c r="B948" s="24">
        <v>113</v>
      </c>
      <c r="C948" s="7" t="s">
        <v>815</v>
      </c>
      <c r="D948" s="7" t="s">
        <v>5</v>
      </c>
      <c r="E948" s="2">
        <v>2005</v>
      </c>
      <c r="F948" s="2">
        <v>2007</v>
      </c>
      <c r="G948" s="7"/>
      <c r="H948" s="29">
        <v>117</v>
      </c>
      <c r="I948" s="1" t="s">
        <v>820</v>
      </c>
      <c r="J948" s="2">
        <v>2004</v>
      </c>
      <c r="K948" s="2">
        <v>2007</v>
      </c>
      <c r="L948" s="29">
        <v>94</v>
      </c>
      <c r="M948" s="7" t="s">
        <v>816</v>
      </c>
      <c r="N948" s="2">
        <v>2009</v>
      </c>
      <c r="O948" s="2">
        <v>2013</v>
      </c>
      <c r="P948" s="29">
        <v>161</v>
      </c>
      <c r="Q948" s="7" t="s">
        <v>808</v>
      </c>
      <c r="R948" s="2">
        <v>2004</v>
      </c>
      <c r="S948" s="2">
        <v>2006</v>
      </c>
    </row>
    <row r="949" spans="1:19" ht="12.75" customHeight="1">
      <c r="A949" s="12">
        <v>8</v>
      </c>
      <c r="B949" s="24">
        <v>103</v>
      </c>
      <c r="C949" s="7" t="s">
        <v>821</v>
      </c>
      <c r="D949" s="7" t="s">
        <v>42</v>
      </c>
      <c r="E949" s="2">
        <v>2003</v>
      </c>
      <c r="F949" s="2">
        <v>2006</v>
      </c>
      <c r="G949" s="7"/>
      <c r="H949" s="29">
        <v>113</v>
      </c>
      <c r="I949" s="1" t="s">
        <v>815</v>
      </c>
      <c r="J949" s="2">
        <v>2005</v>
      </c>
      <c r="K949" s="2">
        <v>2007</v>
      </c>
      <c r="L949" s="29">
        <v>84</v>
      </c>
      <c r="M949" s="1" t="s">
        <v>858</v>
      </c>
      <c r="N949" s="2">
        <v>2016</v>
      </c>
      <c r="O949" s="2">
        <v>2017</v>
      </c>
      <c r="P949" s="29">
        <f>72+29</f>
        <v>101</v>
      </c>
      <c r="Q949" s="7" t="s">
        <v>1166</v>
      </c>
      <c r="R949" s="2">
        <v>2014</v>
      </c>
      <c r="S949" s="2">
        <v>2019</v>
      </c>
    </row>
    <row r="950" spans="1:19" ht="12.75" customHeight="1">
      <c r="A950" s="12">
        <v>9</v>
      </c>
      <c r="B950" s="24">
        <f>72+29</f>
        <v>101</v>
      </c>
      <c r="C950" s="7" t="s">
        <v>1166</v>
      </c>
      <c r="D950" s="7" t="s">
        <v>2</v>
      </c>
      <c r="E950" s="2">
        <v>2014</v>
      </c>
      <c r="F950" s="2">
        <v>2019</v>
      </c>
      <c r="G950" s="7"/>
      <c r="H950" s="29">
        <v>92</v>
      </c>
      <c r="I950" s="1" t="s">
        <v>1163</v>
      </c>
      <c r="J950" s="2">
        <v>2015</v>
      </c>
      <c r="K950" s="2">
        <v>2019</v>
      </c>
      <c r="L950" s="29">
        <v>82</v>
      </c>
      <c r="M950" s="1" t="s">
        <v>817</v>
      </c>
      <c r="N950" s="2">
        <v>2005</v>
      </c>
      <c r="O950" s="2">
        <v>2008</v>
      </c>
      <c r="P950" s="29">
        <v>83</v>
      </c>
      <c r="Q950" s="7" t="s">
        <v>787</v>
      </c>
      <c r="R950" s="2">
        <v>2008</v>
      </c>
      <c r="S950" s="2">
        <v>2012</v>
      </c>
    </row>
    <row r="951" spans="1:19" ht="12.75" customHeight="1">
      <c r="A951" s="12">
        <v>10</v>
      </c>
      <c r="B951" s="24">
        <v>97</v>
      </c>
      <c r="C951" s="7" t="s">
        <v>1121</v>
      </c>
      <c r="D951" s="7" t="s">
        <v>2</v>
      </c>
      <c r="E951" s="2">
        <v>2014</v>
      </c>
      <c r="F951" s="2">
        <v>2018</v>
      </c>
      <c r="G951" s="7"/>
      <c r="H951" s="29">
        <v>75</v>
      </c>
      <c r="I951" s="1" t="s">
        <v>828</v>
      </c>
      <c r="J951" s="2">
        <v>2007</v>
      </c>
      <c r="K951" s="2">
        <v>2010</v>
      </c>
      <c r="L951" s="29">
        <v>69</v>
      </c>
      <c r="M951" s="1" t="s">
        <v>818</v>
      </c>
      <c r="N951" s="2">
        <v>2002</v>
      </c>
      <c r="O951" s="2">
        <v>2005</v>
      </c>
      <c r="P951" s="29">
        <v>79</v>
      </c>
      <c r="Q951" s="7" t="s">
        <v>829</v>
      </c>
      <c r="R951" s="2">
        <v>2002</v>
      </c>
      <c r="S951" s="2">
        <v>2005</v>
      </c>
    </row>
    <row r="952" spans="1:19" ht="12.75" customHeight="1">
      <c r="A952" s="12"/>
      <c r="G952" s="7"/>
      <c r="H952" s="65"/>
      <c r="I952" s="7"/>
      <c r="J952" s="2"/>
      <c r="K952" s="2"/>
      <c r="L952" s="2"/>
      <c r="N952" s="2"/>
      <c r="O952" s="2"/>
      <c r="P952" s="2"/>
      <c r="Q952" s="7"/>
      <c r="R952" s="2"/>
      <c r="S952" s="2"/>
    </row>
    <row r="953" spans="1:19" ht="12.75" customHeight="1">
      <c r="A953" s="12"/>
      <c r="B953" s="70">
        <f>75</f>
        <v>75</v>
      </c>
      <c r="C953" s="8" t="s">
        <v>1287</v>
      </c>
      <c r="D953" s="8" t="s">
        <v>2</v>
      </c>
      <c r="E953" s="10">
        <v>2016</v>
      </c>
      <c r="F953" s="10">
        <v>2021</v>
      </c>
      <c r="G953" s="7"/>
      <c r="H953" s="65"/>
      <c r="I953" s="7"/>
      <c r="J953" s="2"/>
      <c r="K953" s="2"/>
      <c r="L953" s="2"/>
      <c r="N953" s="2"/>
      <c r="O953" s="2"/>
      <c r="P953" s="2"/>
      <c r="Q953" s="7"/>
      <c r="R953" s="2"/>
      <c r="S953" s="2"/>
    </row>
    <row r="954" spans="1:19" ht="12.75" customHeight="1">
      <c r="A954" s="12"/>
      <c r="B954" s="70">
        <f>62</f>
        <v>62</v>
      </c>
      <c r="C954" s="8" t="s">
        <v>1286</v>
      </c>
      <c r="D954" s="8" t="s">
        <v>2</v>
      </c>
      <c r="E954" s="10">
        <v>2018</v>
      </c>
      <c r="F954" s="10">
        <v>2021</v>
      </c>
      <c r="G954" s="7"/>
      <c r="H954" s="65"/>
      <c r="I954" s="7"/>
      <c r="J954" s="2"/>
      <c r="K954" s="2"/>
      <c r="L954" s="2"/>
      <c r="N954" s="2"/>
      <c r="O954" s="2"/>
      <c r="P954" s="2"/>
      <c r="Q954" s="7"/>
      <c r="R954" s="2"/>
      <c r="S954" s="2"/>
    </row>
    <row r="955" spans="1:19" ht="12.75" customHeight="1">
      <c r="A955" s="12"/>
      <c r="B955" s="24"/>
      <c r="C955" s="7"/>
      <c r="D955" s="7"/>
      <c r="E955" s="2"/>
      <c r="F955" s="2"/>
      <c r="G955" s="7"/>
      <c r="H955" s="65"/>
      <c r="I955" s="7"/>
      <c r="J955" s="2"/>
      <c r="K955" s="2"/>
      <c r="L955" s="2"/>
      <c r="N955" s="2"/>
      <c r="O955" s="2"/>
      <c r="P955" s="2"/>
      <c r="Q955" s="7"/>
      <c r="R955" s="2"/>
      <c r="S955" s="2"/>
    </row>
    <row r="956" spans="1:10" ht="12.75" customHeight="1">
      <c r="A956" s="5" t="s">
        <v>1368</v>
      </c>
      <c r="D956" s="4"/>
      <c r="E956" s="6"/>
      <c r="F956" s="6"/>
      <c r="G956" s="7"/>
      <c r="H956" s="7"/>
      <c r="I956" s="7"/>
      <c r="J956" s="7"/>
    </row>
    <row r="957" spans="1:10" ht="12.75" customHeight="1">
      <c r="A957" s="35" t="s">
        <v>1170</v>
      </c>
      <c r="D957" s="4"/>
      <c r="E957" s="6"/>
      <c r="F957" s="6"/>
      <c r="G957" s="7"/>
      <c r="H957" s="7"/>
      <c r="I957" s="7"/>
      <c r="J957" s="7"/>
    </row>
    <row r="958" spans="2:19" ht="12.75" customHeight="1">
      <c r="B958" s="6" t="s">
        <v>1177</v>
      </c>
      <c r="C958" s="22" t="s">
        <v>43</v>
      </c>
      <c r="D958" s="25" t="s">
        <v>14</v>
      </c>
      <c r="E958" s="23" t="s">
        <v>44</v>
      </c>
      <c r="F958" s="23" t="s">
        <v>45</v>
      </c>
      <c r="G958" s="7"/>
      <c r="H958" s="56" t="s">
        <v>1177</v>
      </c>
      <c r="I958" s="22" t="s">
        <v>63</v>
      </c>
      <c r="J958" s="23" t="s">
        <v>44</v>
      </c>
      <c r="K958" s="23" t="s">
        <v>45</v>
      </c>
      <c r="L958" s="56" t="s">
        <v>1177</v>
      </c>
      <c r="M958" s="22" t="s">
        <v>64</v>
      </c>
      <c r="N958" s="23" t="s">
        <v>44</v>
      </c>
      <c r="O958" s="23" t="s">
        <v>45</v>
      </c>
      <c r="P958" s="56" t="s">
        <v>1177</v>
      </c>
      <c r="Q958" s="22" t="s">
        <v>65</v>
      </c>
      <c r="R958" s="23" t="s">
        <v>44</v>
      </c>
      <c r="S958" s="23" t="s">
        <v>45</v>
      </c>
    </row>
    <row r="959" spans="1:19" ht="12.75" customHeight="1">
      <c r="A959" s="12">
        <v>1</v>
      </c>
      <c r="B959" s="65">
        <v>270</v>
      </c>
      <c r="C959" s="7" t="s">
        <v>707</v>
      </c>
      <c r="D959" s="7" t="s">
        <v>6</v>
      </c>
      <c r="E959" s="2">
        <v>2004</v>
      </c>
      <c r="F959" s="2">
        <v>2007</v>
      </c>
      <c r="G959" s="7"/>
      <c r="H959" s="66">
        <v>253</v>
      </c>
      <c r="I959" s="7" t="s">
        <v>1171</v>
      </c>
      <c r="J959" s="2">
        <v>2011</v>
      </c>
      <c r="K959" s="2">
        <v>2015</v>
      </c>
      <c r="L959" s="66">
        <v>169.5</v>
      </c>
      <c r="M959" s="7" t="s">
        <v>1181</v>
      </c>
      <c r="N959" s="2">
        <v>2007</v>
      </c>
      <c r="O959" s="2">
        <v>2011</v>
      </c>
      <c r="P959" s="66">
        <v>185.5</v>
      </c>
      <c r="Q959" s="1" t="s">
        <v>1176</v>
      </c>
      <c r="R959" s="2">
        <v>2006</v>
      </c>
      <c r="S959" s="2">
        <v>2009</v>
      </c>
    </row>
    <row r="960" spans="1:19" ht="12.75" customHeight="1">
      <c r="A960" s="12">
        <v>2</v>
      </c>
      <c r="B960" s="65">
        <v>253</v>
      </c>
      <c r="C960" s="7" t="s">
        <v>1171</v>
      </c>
      <c r="D960" s="7" t="s">
        <v>3</v>
      </c>
      <c r="E960" s="2">
        <v>2011</v>
      </c>
      <c r="F960" s="2">
        <v>2015</v>
      </c>
      <c r="G960" s="7"/>
      <c r="H960" s="66">
        <v>213.5</v>
      </c>
      <c r="I960" s="7" t="s">
        <v>1172</v>
      </c>
      <c r="J960" s="2">
        <v>2006</v>
      </c>
      <c r="K960" s="2">
        <v>2009</v>
      </c>
      <c r="L960" s="66">
        <v>138</v>
      </c>
      <c r="M960" s="7" t="s">
        <v>797</v>
      </c>
      <c r="N960" s="2">
        <v>2005</v>
      </c>
      <c r="O960" s="2">
        <v>2008</v>
      </c>
      <c r="P960" s="66">
        <v>164.5</v>
      </c>
      <c r="Q960" s="1" t="s">
        <v>897</v>
      </c>
      <c r="R960" s="2">
        <v>2005</v>
      </c>
      <c r="S960" s="2">
        <v>2009</v>
      </c>
    </row>
    <row r="961" spans="1:19" ht="12.75" customHeight="1">
      <c r="A961" s="12">
        <v>3</v>
      </c>
      <c r="B961" s="65">
        <v>213.5</v>
      </c>
      <c r="C961" s="7" t="s">
        <v>1172</v>
      </c>
      <c r="D961" s="7" t="s">
        <v>3</v>
      </c>
      <c r="E961" s="2">
        <v>2006</v>
      </c>
      <c r="F961" s="2">
        <v>2009</v>
      </c>
      <c r="G961" s="7"/>
      <c r="H961" s="66">
        <v>211</v>
      </c>
      <c r="I961" s="7" t="s">
        <v>823</v>
      </c>
      <c r="J961" s="2">
        <v>2003</v>
      </c>
      <c r="K961" s="2">
        <v>2006</v>
      </c>
      <c r="L961" s="66">
        <v>130</v>
      </c>
      <c r="M961" s="1" t="s">
        <v>1182</v>
      </c>
      <c r="N961" s="2">
        <v>2002</v>
      </c>
      <c r="O961" s="2">
        <v>2006</v>
      </c>
      <c r="P961" s="66">
        <v>148</v>
      </c>
      <c r="Q961" s="1" t="s">
        <v>1152</v>
      </c>
      <c r="R961" s="2">
        <v>2014</v>
      </c>
      <c r="S961" s="2">
        <v>2018</v>
      </c>
    </row>
    <row r="962" spans="1:16" ht="12.75" customHeight="1">
      <c r="A962" s="12">
        <v>4</v>
      </c>
      <c r="B962" s="65">
        <v>211</v>
      </c>
      <c r="C962" s="7" t="s">
        <v>823</v>
      </c>
      <c r="D962" s="7" t="s">
        <v>3</v>
      </c>
      <c r="E962" s="2">
        <v>2003</v>
      </c>
      <c r="F962" s="2">
        <v>2006</v>
      </c>
      <c r="G962" s="7"/>
      <c r="H962" s="57"/>
      <c r="I962" s="7"/>
      <c r="J962" s="2"/>
      <c r="K962" s="2"/>
      <c r="L962" s="29"/>
      <c r="N962" s="2"/>
      <c r="O962" s="2"/>
      <c r="P962" s="64"/>
    </row>
    <row r="963" spans="1:10" ht="12.75" customHeight="1">
      <c r="A963" s="12">
        <v>5</v>
      </c>
      <c r="B963" s="65">
        <v>199</v>
      </c>
      <c r="C963" s="7" t="s">
        <v>1173</v>
      </c>
      <c r="D963" s="7" t="s">
        <v>6</v>
      </c>
      <c r="E963" s="2">
        <v>2003</v>
      </c>
      <c r="F963" s="2">
        <v>2007</v>
      </c>
      <c r="G963" s="7"/>
      <c r="H963" s="7"/>
      <c r="I963" s="7"/>
      <c r="J963" s="7"/>
    </row>
    <row r="964" spans="1:19" ht="12.75" customHeight="1">
      <c r="A964" s="12">
        <v>6</v>
      </c>
      <c r="B964" s="65">
        <v>191.5</v>
      </c>
      <c r="C964" s="7" t="s">
        <v>699</v>
      </c>
      <c r="D964" s="7" t="s">
        <v>5</v>
      </c>
      <c r="E964" s="2">
        <v>2013</v>
      </c>
      <c r="F964" s="2">
        <v>2018</v>
      </c>
      <c r="G964" s="7"/>
      <c r="H964" s="56" t="s">
        <v>1177</v>
      </c>
      <c r="I964" s="22" t="s">
        <v>66</v>
      </c>
      <c r="J964" s="23" t="s">
        <v>44</v>
      </c>
      <c r="K964" s="23" t="s">
        <v>45</v>
      </c>
      <c r="L964" s="56" t="s">
        <v>1177</v>
      </c>
      <c r="M964" s="22" t="s">
        <v>67</v>
      </c>
      <c r="N964" s="23" t="s">
        <v>44</v>
      </c>
      <c r="O964" s="23" t="s">
        <v>45</v>
      </c>
      <c r="P964" s="56" t="s">
        <v>1177</v>
      </c>
      <c r="Q964" s="22" t="s">
        <v>68</v>
      </c>
      <c r="R964" s="23" t="s">
        <v>44</v>
      </c>
      <c r="S964" s="23" t="s">
        <v>45</v>
      </c>
    </row>
    <row r="965" spans="1:19" ht="12.75" customHeight="1">
      <c r="A965" s="12">
        <v>7</v>
      </c>
      <c r="B965" s="65">
        <v>189</v>
      </c>
      <c r="C965" s="7" t="s">
        <v>821</v>
      </c>
      <c r="D965" s="7" t="s">
        <v>42</v>
      </c>
      <c r="E965" s="2">
        <v>2002</v>
      </c>
      <c r="F965" s="2">
        <v>2006</v>
      </c>
      <c r="G965" s="7"/>
      <c r="H965" s="66">
        <v>191.5</v>
      </c>
      <c r="I965" s="1" t="s">
        <v>699</v>
      </c>
      <c r="J965" s="2">
        <v>2013</v>
      </c>
      <c r="K965" s="2">
        <v>2018</v>
      </c>
      <c r="L965" s="66">
        <v>270</v>
      </c>
      <c r="M965" s="1" t="s">
        <v>707</v>
      </c>
      <c r="N965" s="2">
        <v>2004</v>
      </c>
      <c r="O965" s="2">
        <v>2007</v>
      </c>
      <c r="P965" s="66">
        <v>175.5</v>
      </c>
      <c r="Q965" s="7" t="s">
        <v>708</v>
      </c>
      <c r="R965" s="2">
        <v>2008</v>
      </c>
      <c r="S965" s="2">
        <v>2012</v>
      </c>
    </row>
    <row r="966" spans="1:19" ht="12.75" customHeight="1">
      <c r="A966" s="12">
        <v>8</v>
      </c>
      <c r="B966" s="65">
        <v>186.5</v>
      </c>
      <c r="C966" s="7" t="s">
        <v>1174</v>
      </c>
      <c r="D966" s="7" t="s">
        <v>3</v>
      </c>
      <c r="E966" s="2">
        <v>2008</v>
      </c>
      <c r="F966" s="2">
        <v>2011</v>
      </c>
      <c r="G966" s="7"/>
      <c r="H966" s="66">
        <v>184</v>
      </c>
      <c r="I966" s="1" t="s">
        <v>1179</v>
      </c>
      <c r="J966" s="2">
        <v>2012</v>
      </c>
      <c r="K966" s="2">
        <v>2016</v>
      </c>
      <c r="L966" s="66">
        <v>199</v>
      </c>
      <c r="M966" s="1" t="s">
        <v>1173</v>
      </c>
      <c r="N966" s="2">
        <v>2003</v>
      </c>
      <c r="O966" s="2">
        <v>2007</v>
      </c>
      <c r="P966" s="66">
        <v>175</v>
      </c>
      <c r="Q966" s="7" t="s">
        <v>1183</v>
      </c>
      <c r="R966" s="2">
        <v>2002</v>
      </c>
      <c r="S966" s="2">
        <v>2005</v>
      </c>
    </row>
    <row r="967" spans="1:19" ht="12.75" customHeight="1">
      <c r="A967" s="12">
        <v>9</v>
      </c>
      <c r="B967" s="65">
        <v>186</v>
      </c>
      <c r="C967" s="7" t="s">
        <v>1175</v>
      </c>
      <c r="D967" s="7" t="s">
        <v>3</v>
      </c>
      <c r="E967" s="2">
        <v>2010</v>
      </c>
      <c r="F967" s="2">
        <v>2016</v>
      </c>
      <c r="G967" s="7"/>
      <c r="H967" s="66">
        <v>175</v>
      </c>
      <c r="I967" s="1" t="s">
        <v>1180</v>
      </c>
      <c r="J967" s="2">
        <v>2004</v>
      </c>
      <c r="K967" s="2">
        <v>2008</v>
      </c>
      <c r="L967" s="66">
        <v>178</v>
      </c>
      <c r="M967" s="1" t="s">
        <v>1178</v>
      </c>
      <c r="N967" s="2">
        <v>2005</v>
      </c>
      <c r="O967" s="2">
        <v>2009</v>
      </c>
      <c r="P967" s="66">
        <v>154</v>
      </c>
      <c r="Q967" s="7" t="s">
        <v>1251</v>
      </c>
      <c r="R967" s="2">
        <v>2015</v>
      </c>
      <c r="S967" s="2">
        <v>2019</v>
      </c>
    </row>
    <row r="968" spans="1:12" ht="12.75" customHeight="1">
      <c r="A968" s="12">
        <v>10</v>
      </c>
      <c r="B968" s="65">
        <v>185.5</v>
      </c>
      <c r="C968" s="7" t="s">
        <v>1176</v>
      </c>
      <c r="D968" s="7" t="s">
        <v>4</v>
      </c>
      <c r="E968" s="2">
        <v>2006</v>
      </c>
      <c r="F968" s="2">
        <v>2009</v>
      </c>
      <c r="G968" s="7"/>
      <c r="H968" s="66"/>
      <c r="I968" s="7"/>
      <c r="J968" s="2"/>
      <c r="K968" s="2"/>
      <c r="L968" s="64"/>
    </row>
    <row r="969" spans="1:11" ht="12.75" customHeight="1">
      <c r="A969" s="12"/>
      <c r="B969" s="65"/>
      <c r="C969" s="7"/>
      <c r="D969" s="7"/>
      <c r="E969" s="2"/>
      <c r="F969" s="2"/>
      <c r="G969" s="7"/>
      <c r="H969" s="65"/>
      <c r="I969" s="7"/>
      <c r="J969" s="2"/>
      <c r="K969" s="2"/>
    </row>
    <row r="970" spans="1:11" ht="12.75" customHeight="1">
      <c r="A970" s="12"/>
      <c r="B970" s="93">
        <f>145.5</f>
        <v>145.5</v>
      </c>
      <c r="C970" s="8" t="s">
        <v>1186</v>
      </c>
      <c r="D970" s="8" t="s">
        <v>3</v>
      </c>
      <c r="E970" s="10">
        <v>2017</v>
      </c>
      <c r="F970" s="10">
        <v>2021</v>
      </c>
      <c r="G970" s="7"/>
      <c r="H970" s="65"/>
      <c r="I970" s="7"/>
      <c r="J970" s="2"/>
      <c r="K970" s="2"/>
    </row>
    <row r="971" spans="1:11" ht="12.75" customHeight="1">
      <c r="A971" s="12"/>
      <c r="B971" s="93">
        <f>131.5</f>
        <v>131.5</v>
      </c>
      <c r="C971" s="8" t="s">
        <v>1202</v>
      </c>
      <c r="D971" s="8" t="s">
        <v>5</v>
      </c>
      <c r="E971" s="10">
        <v>2016</v>
      </c>
      <c r="F971" s="10">
        <v>2021</v>
      </c>
      <c r="G971" s="7"/>
      <c r="H971" s="65"/>
      <c r="I971" s="7"/>
      <c r="J971" s="2"/>
      <c r="K971" s="2"/>
    </row>
    <row r="972" spans="1:19" ht="12.75" customHeight="1">
      <c r="A972" s="12"/>
      <c r="B972" s="24"/>
      <c r="C972" s="7"/>
      <c r="D972" s="7"/>
      <c r="E972" s="2"/>
      <c r="F972" s="2"/>
      <c r="G972" s="7"/>
      <c r="H972" s="65"/>
      <c r="I972" s="7"/>
      <c r="J972" s="2"/>
      <c r="K972" s="2"/>
      <c r="L972" s="2"/>
      <c r="N972" s="2"/>
      <c r="O972" s="2"/>
      <c r="P972" s="2"/>
      <c r="Q972" s="7"/>
      <c r="R972" s="2"/>
      <c r="S972" s="2"/>
    </row>
    <row r="973" spans="1:10" ht="12.75" customHeight="1">
      <c r="A973" s="5" t="s">
        <v>1369</v>
      </c>
      <c r="D973" s="4"/>
      <c r="E973" s="6"/>
      <c r="F973" s="6"/>
      <c r="G973" s="7"/>
      <c r="H973" s="7"/>
      <c r="I973" s="7"/>
      <c r="J973" s="7"/>
    </row>
    <row r="974" spans="2:19" ht="12.75" customHeight="1">
      <c r="B974" s="6" t="s">
        <v>896</v>
      </c>
      <c r="C974" s="22" t="s">
        <v>43</v>
      </c>
      <c r="D974" s="25" t="s">
        <v>14</v>
      </c>
      <c r="E974" s="23" t="s">
        <v>44</v>
      </c>
      <c r="F974" s="23" t="s">
        <v>45</v>
      </c>
      <c r="G974" s="7"/>
      <c r="H974" s="56" t="s">
        <v>896</v>
      </c>
      <c r="I974" s="22" t="s">
        <v>63</v>
      </c>
      <c r="J974" s="23" t="s">
        <v>44</v>
      </c>
      <c r="K974" s="23" t="s">
        <v>45</v>
      </c>
      <c r="L974" s="56" t="s">
        <v>896</v>
      </c>
      <c r="M974" s="22" t="s">
        <v>64</v>
      </c>
      <c r="N974" s="23" t="s">
        <v>44</v>
      </c>
      <c r="O974" s="23" t="s">
        <v>45</v>
      </c>
      <c r="P974" s="56" t="s">
        <v>896</v>
      </c>
      <c r="Q974" s="22" t="s">
        <v>65</v>
      </c>
      <c r="R974" s="23" t="s">
        <v>44</v>
      </c>
      <c r="S974" s="23" t="s">
        <v>45</v>
      </c>
    </row>
    <row r="975" spans="1:19" ht="12.75" customHeight="1">
      <c r="A975" s="12">
        <v>1</v>
      </c>
      <c r="B975" s="24">
        <v>41</v>
      </c>
      <c r="C975" s="7" t="s">
        <v>890</v>
      </c>
      <c r="D975" s="7" t="s">
        <v>3</v>
      </c>
      <c r="E975" s="2">
        <v>2002</v>
      </c>
      <c r="F975" s="2">
        <v>2006</v>
      </c>
      <c r="G975" s="7"/>
      <c r="H975" s="63">
        <v>41</v>
      </c>
      <c r="I975" s="7" t="s">
        <v>890</v>
      </c>
      <c r="J975" s="2">
        <v>2002</v>
      </c>
      <c r="K975" s="2">
        <v>2006</v>
      </c>
      <c r="L975" s="29">
        <v>19</v>
      </c>
      <c r="M975" s="1" t="s">
        <v>1145</v>
      </c>
      <c r="N975" s="2">
        <v>2016</v>
      </c>
      <c r="O975" s="2">
        <v>2018</v>
      </c>
      <c r="P975" s="96">
        <f>15+5</f>
        <v>20</v>
      </c>
      <c r="Q975" s="4" t="s">
        <v>1276</v>
      </c>
      <c r="R975" s="8">
        <v>2018</v>
      </c>
      <c r="S975" s="10">
        <v>2022</v>
      </c>
    </row>
    <row r="976" spans="1:19" ht="12.75" customHeight="1">
      <c r="A976" s="12">
        <v>2</v>
      </c>
      <c r="B976" s="24">
        <v>25</v>
      </c>
      <c r="C976" s="7" t="s">
        <v>549</v>
      </c>
      <c r="D976" s="7" t="s">
        <v>6</v>
      </c>
      <c r="E976" s="2">
        <v>2009</v>
      </c>
      <c r="F976" s="2">
        <v>2012</v>
      </c>
      <c r="G976" s="7"/>
      <c r="H976" s="63">
        <v>20</v>
      </c>
      <c r="I976" s="7" t="s">
        <v>891</v>
      </c>
      <c r="J976" s="2">
        <v>2008</v>
      </c>
      <c r="K976" s="2">
        <v>2012</v>
      </c>
      <c r="L976" s="29">
        <v>15</v>
      </c>
      <c r="M976" s="1" t="s">
        <v>662</v>
      </c>
      <c r="N976" s="2">
        <v>2007</v>
      </c>
      <c r="O976" s="2">
        <v>2011</v>
      </c>
      <c r="P976" s="29">
        <v>16</v>
      </c>
      <c r="Q976" s="1" t="s">
        <v>1169</v>
      </c>
      <c r="R976" s="2">
        <v>2015</v>
      </c>
      <c r="S976" s="2">
        <v>2019</v>
      </c>
    </row>
    <row r="977" spans="1:19" ht="12.75" customHeight="1">
      <c r="A977" s="12">
        <v>3</v>
      </c>
      <c r="B977" s="70">
        <f>18+3</f>
        <v>21</v>
      </c>
      <c r="C977" s="8" t="s">
        <v>1117</v>
      </c>
      <c r="D977" s="8" t="s">
        <v>5</v>
      </c>
      <c r="E977" s="10">
        <v>2016</v>
      </c>
      <c r="F977" s="10">
        <v>2022</v>
      </c>
      <c r="G977" s="7"/>
      <c r="H977" s="63">
        <v>17</v>
      </c>
      <c r="I977" s="7" t="s">
        <v>1120</v>
      </c>
      <c r="J977" s="2">
        <v>2013</v>
      </c>
      <c r="K977" s="2">
        <v>2017</v>
      </c>
      <c r="L977" s="29">
        <v>15</v>
      </c>
      <c r="M977" s="1" t="s">
        <v>901</v>
      </c>
      <c r="N977" s="2">
        <v>2010</v>
      </c>
      <c r="O977" s="2">
        <v>2014</v>
      </c>
      <c r="P977" s="29">
        <v>14</v>
      </c>
      <c r="Q977" s="1" t="s">
        <v>898</v>
      </c>
      <c r="R977" s="2">
        <v>2013</v>
      </c>
      <c r="S977" s="2">
        <v>2017</v>
      </c>
    </row>
    <row r="978" spans="1:19" ht="12.75" customHeight="1">
      <c r="A978" s="12">
        <v>4</v>
      </c>
      <c r="B978" s="24">
        <v>20</v>
      </c>
      <c r="C978" s="7" t="s">
        <v>891</v>
      </c>
      <c r="D978" s="7" t="s">
        <v>3</v>
      </c>
      <c r="E978" s="2">
        <v>2008</v>
      </c>
      <c r="F978" s="2">
        <v>2012</v>
      </c>
      <c r="G978" s="7"/>
      <c r="H978"/>
      <c r="I978"/>
      <c r="J978"/>
      <c r="K978"/>
      <c r="L978"/>
      <c r="M978"/>
      <c r="N978"/>
      <c r="O978"/>
      <c r="P978" s="2">
        <v>14</v>
      </c>
      <c r="Q978" s="92" t="s">
        <v>1252</v>
      </c>
      <c r="R978" s="2">
        <v>2016</v>
      </c>
      <c r="S978" s="2">
        <v>2019</v>
      </c>
    </row>
    <row r="979" spans="1:10" ht="12.75" customHeight="1">
      <c r="A979" s="12">
        <v>4</v>
      </c>
      <c r="B979" s="24">
        <v>20</v>
      </c>
      <c r="C979" s="7" t="s">
        <v>773</v>
      </c>
      <c r="D979" s="7" t="s">
        <v>5</v>
      </c>
      <c r="E979" s="2">
        <v>2008</v>
      </c>
      <c r="F979" s="2">
        <v>2012</v>
      </c>
      <c r="G979" s="7"/>
      <c r="H979" s="7"/>
      <c r="I979" s="7"/>
      <c r="J979" s="7"/>
    </row>
    <row r="980" spans="1:19" ht="12.75" customHeight="1">
      <c r="A980" s="12">
        <v>4</v>
      </c>
      <c r="B980" s="70">
        <f>15+5</f>
        <v>20</v>
      </c>
      <c r="C980" s="8" t="s">
        <v>1276</v>
      </c>
      <c r="D980" s="8" t="s">
        <v>4</v>
      </c>
      <c r="E980" s="10">
        <v>2018</v>
      </c>
      <c r="F980" s="10">
        <v>2022</v>
      </c>
      <c r="G980" s="7"/>
      <c r="H980" s="56" t="s">
        <v>896</v>
      </c>
      <c r="I980" s="22" t="s">
        <v>66</v>
      </c>
      <c r="J980" s="23" t="s">
        <v>44</v>
      </c>
      <c r="K980" s="23" t="s">
        <v>45</v>
      </c>
      <c r="L980" s="56" t="s">
        <v>896</v>
      </c>
      <c r="M980" s="22" t="s">
        <v>67</v>
      </c>
      <c r="N980" s="23" t="s">
        <v>44</v>
      </c>
      <c r="O980" s="23" t="s">
        <v>45</v>
      </c>
      <c r="P980" s="56" t="s">
        <v>896</v>
      </c>
      <c r="Q980" s="22" t="s">
        <v>68</v>
      </c>
      <c r="R980" s="23" t="s">
        <v>44</v>
      </c>
      <c r="S980" s="23" t="s">
        <v>45</v>
      </c>
    </row>
    <row r="981" spans="1:19" ht="12.75" customHeight="1">
      <c r="A981" s="12">
        <v>7</v>
      </c>
      <c r="B981" s="24">
        <v>19</v>
      </c>
      <c r="C981" s="7" t="s">
        <v>892</v>
      </c>
      <c r="D981" s="7" t="s">
        <v>5</v>
      </c>
      <c r="E981" s="2">
        <v>2008</v>
      </c>
      <c r="F981" s="2">
        <v>2011</v>
      </c>
      <c r="G981" s="7"/>
      <c r="H981" s="95">
        <f>18+3</f>
        <v>21</v>
      </c>
      <c r="I981" s="94" t="s">
        <v>1117</v>
      </c>
      <c r="J981" s="10">
        <v>2016</v>
      </c>
      <c r="K981" s="10">
        <v>2022</v>
      </c>
      <c r="L981" s="29">
        <v>25</v>
      </c>
      <c r="M981" s="7" t="s">
        <v>549</v>
      </c>
      <c r="N981" s="2">
        <v>2009</v>
      </c>
      <c r="O981" s="2">
        <v>2012</v>
      </c>
      <c r="P981" s="29">
        <v>17</v>
      </c>
      <c r="Q981" s="1" t="s">
        <v>696</v>
      </c>
      <c r="R981" s="2">
        <v>2002</v>
      </c>
      <c r="S981" s="2">
        <v>2005</v>
      </c>
    </row>
    <row r="982" spans="1:19" ht="12.75" customHeight="1">
      <c r="A982" s="12">
        <v>7</v>
      </c>
      <c r="B982" s="24">
        <v>19</v>
      </c>
      <c r="C982" s="7" t="s">
        <v>1145</v>
      </c>
      <c r="D982" s="7" t="s">
        <v>0</v>
      </c>
      <c r="E982" s="2">
        <v>2016</v>
      </c>
      <c r="F982" s="2">
        <v>2018</v>
      </c>
      <c r="G982" s="7"/>
      <c r="H982" s="29">
        <v>20</v>
      </c>
      <c r="I982" s="1" t="s">
        <v>773</v>
      </c>
      <c r="J982" s="2">
        <v>2008</v>
      </c>
      <c r="K982" s="2">
        <v>2012</v>
      </c>
      <c r="L982" s="29">
        <v>18</v>
      </c>
      <c r="M982" s="1" t="s">
        <v>603</v>
      </c>
      <c r="N982" s="2">
        <v>2003</v>
      </c>
      <c r="O982" s="2">
        <v>2007</v>
      </c>
      <c r="P982" s="29">
        <v>17</v>
      </c>
      <c r="Q982" s="7" t="s">
        <v>770</v>
      </c>
      <c r="R982" s="2">
        <v>2007</v>
      </c>
      <c r="S982" s="2">
        <v>2009</v>
      </c>
    </row>
    <row r="983" spans="1:19" ht="12.75" customHeight="1">
      <c r="A983" s="12">
        <v>9</v>
      </c>
      <c r="B983" s="24">
        <v>18</v>
      </c>
      <c r="C983" s="7" t="s">
        <v>603</v>
      </c>
      <c r="D983" s="7" t="s">
        <v>6</v>
      </c>
      <c r="E983" s="2">
        <v>2003</v>
      </c>
      <c r="F983" s="2">
        <v>2007</v>
      </c>
      <c r="G983" s="7"/>
      <c r="H983" s="29">
        <v>19</v>
      </c>
      <c r="I983" s="1" t="s">
        <v>892</v>
      </c>
      <c r="J983" s="2">
        <v>2008</v>
      </c>
      <c r="K983" s="2">
        <v>2011</v>
      </c>
      <c r="L983" s="29">
        <v>17</v>
      </c>
      <c r="M983" s="1" t="s">
        <v>1168</v>
      </c>
      <c r="N983" s="2">
        <v>2002</v>
      </c>
      <c r="O983" s="2">
        <v>2003</v>
      </c>
      <c r="P983" s="29">
        <v>17</v>
      </c>
      <c r="Q983" s="7" t="s">
        <v>895</v>
      </c>
      <c r="R983" s="2">
        <v>2009</v>
      </c>
      <c r="S983" s="2">
        <v>2012</v>
      </c>
    </row>
    <row r="984" spans="1:15" ht="12.75" customHeight="1">
      <c r="A984" s="12">
        <v>9</v>
      </c>
      <c r="B984" s="24">
        <v>17</v>
      </c>
      <c r="C984" s="1" t="s">
        <v>719</v>
      </c>
      <c r="D984" s="1" t="s">
        <v>42</v>
      </c>
      <c r="E984" s="2">
        <v>2002</v>
      </c>
      <c r="F984" s="2">
        <v>2005</v>
      </c>
      <c r="G984" s="7"/>
      <c r="H984"/>
      <c r="I984" s="7"/>
      <c r="J984" s="2"/>
      <c r="K984" s="2"/>
      <c r="L984" s="29">
        <v>17</v>
      </c>
      <c r="M984" s="1" t="s">
        <v>893</v>
      </c>
      <c r="N984" s="2">
        <v>2004</v>
      </c>
      <c r="O984" s="2">
        <v>2006</v>
      </c>
    </row>
    <row r="985" spans="1:12" ht="12.75" customHeight="1">
      <c r="A985" s="12">
        <v>9</v>
      </c>
      <c r="B985" s="24">
        <v>17</v>
      </c>
      <c r="C985" s="1" t="s">
        <v>696</v>
      </c>
      <c r="D985" s="1" t="s">
        <v>2</v>
      </c>
      <c r="E985" s="2">
        <v>2002</v>
      </c>
      <c r="F985" s="2">
        <v>2005</v>
      </c>
      <c r="H985"/>
      <c r="I985"/>
      <c r="J985"/>
      <c r="K985"/>
      <c r="L985" s="2"/>
    </row>
    <row r="986" spans="1:6" ht="12.75" customHeight="1">
      <c r="A986" s="12">
        <v>9</v>
      </c>
      <c r="B986" s="24">
        <v>17</v>
      </c>
      <c r="C986" s="1" t="s">
        <v>1168</v>
      </c>
      <c r="D986" s="1" t="s">
        <v>6</v>
      </c>
      <c r="E986" s="2">
        <v>2002</v>
      </c>
      <c r="F986" s="2">
        <v>2003</v>
      </c>
    </row>
    <row r="987" spans="1:6" ht="12.75" customHeight="1">
      <c r="A987" s="12">
        <v>9</v>
      </c>
      <c r="B987" s="24">
        <v>17</v>
      </c>
      <c r="C987" s="7" t="s">
        <v>893</v>
      </c>
      <c r="D987" s="7" t="s">
        <v>6</v>
      </c>
      <c r="E987" s="2">
        <v>2004</v>
      </c>
      <c r="F987" s="2">
        <v>2006</v>
      </c>
    </row>
    <row r="988" spans="1:6" ht="12.75" customHeight="1">
      <c r="A988" s="12">
        <v>9</v>
      </c>
      <c r="B988" s="24">
        <v>17</v>
      </c>
      <c r="C988" s="7" t="s">
        <v>770</v>
      </c>
      <c r="D988" s="7" t="s">
        <v>2</v>
      </c>
      <c r="E988" s="2">
        <v>2007</v>
      </c>
      <c r="F988" s="2">
        <v>2009</v>
      </c>
    </row>
    <row r="989" spans="1:6" ht="12.75" customHeight="1">
      <c r="A989" s="12">
        <v>9</v>
      </c>
      <c r="B989" s="24">
        <v>17</v>
      </c>
      <c r="C989" s="7" t="s">
        <v>736</v>
      </c>
      <c r="D989" s="7" t="s">
        <v>894</v>
      </c>
      <c r="E989" s="2">
        <v>2007</v>
      </c>
      <c r="F989" s="2">
        <v>2010</v>
      </c>
    </row>
    <row r="990" spans="1:6" ht="12.75" customHeight="1">
      <c r="A990" s="12">
        <v>9</v>
      </c>
      <c r="B990" s="24">
        <v>17</v>
      </c>
      <c r="C990" s="7" t="s">
        <v>895</v>
      </c>
      <c r="D990" s="7" t="s">
        <v>2</v>
      </c>
      <c r="E990" s="2">
        <v>2009</v>
      </c>
      <c r="F990" s="2">
        <v>2012</v>
      </c>
    </row>
    <row r="991" spans="1:6" ht="12.75" customHeight="1">
      <c r="A991" s="12">
        <v>9</v>
      </c>
      <c r="B991" s="24">
        <v>17</v>
      </c>
      <c r="C991" s="7" t="s">
        <v>1120</v>
      </c>
      <c r="D991" s="7" t="s">
        <v>3</v>
      </c>
      <c r="E991" s="2">
        <v>2013</v>
      </c>
      <c r="F991" s="2">
        <v>2017</v>
      </c>
    </row>
    <row r="992" ht="12.75" customHeight="1">
      <c r="A992" s="12"/>
    </row>
    <row r="993" spans="1:6" ht="12.75" customHeight="1">
      <c r="A993" s="12"/>
      <c r="B993" s="70">
        <v>14</v>
      </c>
      <c r="C993" s="8" t="s">
        <v>1288</v>
      </c>
      <c r="D993" s="8" t="s">
        <v>5</v>
      </c>
      <c r="E993" s="10">
        <v>2017</v>
      </c>
      <c r="F993" s="10">
        <v>2021</v>
      </c>
    </row>
    <row r="994" spans="1:6" ht="12.75" customHeight="1">
      <c r="A994" s="12"/>
      <c r="B994" s="70">
        <v>13</v>
      </c>
      <c r="C994" s="8" t="s">
        <v>1285</v>
      </c>
      <c r="D994" s="8" t="s">
        <v>4</v>
      </c>
      <c r="E994" s="10">
        <v>2017</v>
      </c>
      <c r="F994" s="10">
        <v>2022</v>
      </c>
    </row>
    <row r="995" ht="12.75" customHeight="1"/>
    <row r="996" spans="1:6" ht="12.75" customHeight="1">
      <c r="A996" s="5" t="s">
        <v>1370</v>
      </c>
      <c r="D996" s="4"/>
      <c r="E996" s="6"/>
      <c r="F996" s="6"/>
    </row>
    <row r="997" spans="2:6" ht="12.75" customHeight="1">
      <c r="B997" s="6" t="s">
        <v>796</v>
      </c>
      <c r="C997" s="22" t="s">
        <v>43</v>
      </c>
      <c r="D997" s="25" t="s">
        <v>14</v>
      </c>
      <c r="E997" s="23" t="s">
        <v>44</v>
      </c>
      <c r="F997" s="23" t="s">
        <v>45</v>
      </c>
    </row>
    <row r="998" spans="1:6" ht="12.75" customHeight="1">
      <c r="A998" s="12">
        <v>1</v>
      </c>
      <c r="B998" s="24">
        <v>12</v>
      </c>
      <c r="C998" s="7" t="s">
        <v>794</v>
      </c>
      <c r="D998" s="7" t="s">
        <v>42</v>
      </c>
      <c r="E998" s="2">
        <v>2002</v>
      </c>
      <c r="F998" s="2">
        <v>2003</v>
      </c>
    </row>
    <row r="999" spans="1:6" ht="12.75" customHeight="1">
      <c r="A999" s="12">
        <v>2</v>
      </c>
      <c r="B999" s="24">
        <v>11</v>
      </c>
      <c r="C999" s="7" t="s">
        <v>826</v>
      </c>
      <c r="D999" s="7" t="s">
        <v>4</v>
      </c>
      <c r="E999" s="2">
        <v>2002</v>
      </c>
      <c r="F999" s="2">
        <v>2005</v>
      </c>
    </row>
    <row r="1000" spans="1:6" ht="12.75" customHeight="1">
      <c r="A1000" s="12">
        <v>3</v>
      </c>
      <c r="B1000" s="24">
        <v>7</v>
      </c>
      <c r="C1000" s="7" t="s">
        <v>1180</v>
      </c>
      <c r="D1000" s="7" t="s">
        <v>5</v>
      </c>
      <c r="E1000" s="2">
        <v>2004</v>
      </c>
      <c r="F1000" s="2">
        <v>2008</v>
      </c>
    </row>
    <row r="1001" spans="1:6" ht="12.75" customHeight="1">
      <c r="A1001" s="12">
        <v>3</v>
      </c>
      <c r="B1001" s="24">
        <v>7</v>
      </c>
      <c r="C1001" s="7" t="s">
        <v>808</v>
      </c>
      <c r="D1001" s="7" t="s">
        <v>2</v>
      </c>
      <c r="E1001" s="2">
        <v>2004</v>
      </c>
      <c r="F1001" s="2">
        <v>2006</v>
      </c>
    </row>
    <row r="1002" spans="1:6" ht="12.75" customHeight="1">
      <c r="A1002" s="12">
        <v>3</v>
      </c>
      <c r="B1002" s="24">
        <v>7</v>
      </c>
      <c r="C1002" s="7" t="s">
        <v>1183</v>
      </c>
      <c r="D1002" s="7" t="s">
        <v>2</v>
      </c>
      <c r="E1002" s="2">
        <v>2002</v>
      </c>
      <c r="F1002" s="2">
        <v>2005</v>
      </c>
    </row>
    <row r="1003" spans="1:6" ht="12.75" customHeight="1">
      <c r="A1003" s="12">
        <v>6</v>
      </c>
      <c r="B1003" s="24">
        <v>6</v>
      </c>
      <c r="C1003" s="7" t="s">
        <v>1152</v>
      </c>
      <c r="D1003" s="7" t="s">
        <v>4</v>
      </c>
      <c r="E1003" s="2">
        <v>2014</v>
      </c>
      <c r="F1003" s="2">
        <v>2018</v>
      </c>
    </row>
    <row r="1004" spans="1:6" ht="12.75" customHeight="1">
      <c r="A1004" s="12">
        <v>6</v>
      </c>
      <c r="B1004" s="24">
        <v>6</v>
      </c>
      <c r="C1004" s="7" t="s">
        <v>1197</v>
      </c>
      <c r="D1004" s="7" t="s">
        <v>6</v>
      </c>
      <c r="E1004" s="2">
        <v>2004</v>
      </c>
      <c r="F1004" s="2">
        <v>2008</v>
      </c>
    </row>
    <row r="1005" spans="1:6" ht="12.75" customHeight="1">
      <c r="A1005" s="12">
        <v>6</v>
      </c>
      <c r="B1005" s="24">
        <v>6</v>
      </c>
      <c r="C1005" s="1" t="s">
        <v>1198</v>
      </c>
      <c r="D1005" s="1" t="s">
        <v>3</v>
      </c>
      <c r="E1005" s="2">
        <v>2006</v>
      </c>
      <c r="F1005" s="2">
        <v>2008</v>
      </c>
    </row>
    <row r="1006" spans="1:6" ht="12.75" customHeight="1">
      <c r="A1006" s="12">
        <v>6</v>
      </c>
      <c r="B1006" s="24">
        <f>5+1</f>
        <v>6</v>
      </c>
      <c r="C1006" s="1" t="s">
        <v>1201</v>
      </c>
      <c r="D1006" s="1" t="s">
        <v>3</v>
      </c>
      <c r="E1006" s="2">
        <v>2015</v>
      </c>
      <c r="F1006" s="2">
        <v>2019</v>
      </c>
    </row>
    <row r="1007" spans="1:8" ht="12.75" customHeight="1">
      <c r="A1007" s="12">
        <v>6</v>
      </c>
      <c r="B1007" s="71">
        <f>G1007+H1007</f>
        <v>6</v>
      </c>
      <c r="C1007" s="4" t="s">
        <v>1277</v>
      </c>
      <c r="D1007" s="4" t="s">
        <v>3</v>
      </c>
      <c r="E1007" s="6">
        <v>2016</v>
      </c>
      <c r="F1007" s="10">
        <v>2021</v>
      </c>
      <c r="G1007" s="7">
        <v>6</v>
      </c>
      <c r="H1007" s="7"/>
    </row>
    <row r="1008" spans="1:6" ht="12.75">
      <c r="A1008" s="12"/>
      <c r="B1008" s="24"/>
      <c r="E1008" s="51"/>
      <c r="F1008" s="2"/>
    </row>
    <row r="1009" spans="1:8" ht="12.75">
      <c r="A1009" s="12"/>
      <c r="B1009" s="71">
        <f>G1009+H1009</f>
        <v>5</v>
      </c>
      <c r="C1009" s="4" t="s">
        <v>1202</v>
      </c>
      <c r="D1009" s="4" t="s">
        <v>5</v>
      </c>
      <c r="E1009" s="6">
        <v>2016</v>
      </c>
      <c r="F1009" s="10">
        <v>2021</v>
      </c>
      <c r="G1009" s="7">
        <v>5</v>
      </c>
      <c r="H1009" s="7"/>
    </row>
    <row r="1010" spans="1:8" ht="12.75">
      <c r="A1010" s="12"/>
      <c r="B1010" s="71">
        <f>G1010+H1010</f>
        <v>5</v>
      </c>
      <c r="C1010" s="4" t="s">
        <v>1186</v>
      </c>
      <c r="D1010" s="4" t="s">
        <v>3</v>
      </c>
      <c r="E1010" s="10">
        <v>2017</v>
      </c>
      <c r="F1010" s="10">
        <v>2021</v>
      </c>
      <c r="G1010" s="7">
        <v>5</v>
      </c>
      <c r="H1010" s="7"/>
    </row>
    <row r="1011" spans="1:8" ht="12.75">
      <c r="A1011" s="12"/>
      <c r="B1011" s="71">
        <f>G1011+H1011</f>
        <v>5</v>
      </c>
      <c r="C1011" s="4" t="s">
        <v>1307</v>
      </c>
      <c r="D1011" s="4" t="s">
        <v>6</v>
      </c>
      <c r="E1011" s="10">
        <v>2017</v>
      </c>
      <c r="F1011" s="10">
        <v>2022</v>
      </c>
      <c r="G1011" s="7">
        <v>2</v>
      </c>
      <c r="H1011" s="7">
        <v>3</v>
      </c>
    </row>
    <row r="1012" spans="1:8" ht="12.75">
      <c r="A1012" s="12"/>
      <c r="B1012" s="71">
        <f>G1012+H1012</f>
        <v>4</v>
      </c>
      <c r="C1012" s="4" t="s">
        <v>1289</v>
      </c>
      <c r="D1012" s="4" t="s">
        <v>2</v>
      </c>
      <c r="E1012" s="10">
        <v>2018</v>
      </c>
      <c r="F1012" s="10">
        <v>2022</v>
      </c>
      <c r="G1012" s="7">
        <v>4</v>
      </c>
      <c r="H1012" s="7"/>
    </row>
    <row r="1014" ht="12.75">
      <c r="A1014" s="5" t="s">
        <v>1371</v>
      </c>
    </row>
    <row r="1015" spans="1:6" ht="12.75">
      <c r="A1015" s="12">
        <v>1</v>
      </c>
      <c r="B1015" s="24">
        <v>9</v>
      </c>
      <c r="C1015" s="1" t="s">
        <v>820</v>
      </c>
      <c r="D1015" s="1" t="s">
        <v>5</v>
      </c>
      <c r="E1015" s="51">
        <v>2004</v>
      </c>
      <c r="F1015" s="2">
        <v>2007</v>
      </c>
    </row>
    <row r="1016" spans="1:6" ht="12.75">
      <c r="A1016" s="12">
        <v>2</v>
      </c>
      <c r="B1016" s="24">
        <v>7</v>
      </c>
      <c r="C1016" s="1" t="s">
        <v>794</v>
      </c>
      <c r="D1016" s="1" t="s">
        <v>42</v>
      </c>
      <c r="E1016" s="51">
        <v>2002</v>
      </c>
      <c r="F1016" s="2">
        <v>2003</v>
      </c>
    </row>
    <row r="1017" spans="1:6" ht="12.75">
      <c r="A1017" s="12">
        <v>2</v>
      </c>
      <c r="B1017" s="24">
        <v>7</v>
      </c>
      <c r="C1017" s="1" t="s">
        <v>1176</v>
      </c>
      <c r="D1017" s="1" t="s">
        <v>4</v>
      </c>
      <c r="E1017" s="51">
        <v>2006</v>
      </c>
      <c r="F1017" s="2">
        <v>2009</v>
      </c>
    </row>
    <row r="1018" spans="1:6" ht="12.75">
      <c r="A1018" s="12">
        <v>2</v>
      </c>
      <c r="B1018" s="24">
        <v>7</v>
      </c>
      <c r="C1018" s="1" t="s">
        <v>1203</v>
      </c>
      <c r="D1018" s="1" t="s">
        <v>6</v>
      </c>
      <c r="E1018" s="51">
        <v>2008</v>
      </c>
      <c r="F1018" s="2">
        <v>2010</v>
      </c>
    </row>
    <row r="1019" spans="1:6" ht="12.75">
      <c r="A1019" s="12">
        <v>2</v>
      </c>
      <c r="B1019" s="24">
        <v>7</v>
      </c>
      <c r="C1019" s="1" t="s">
        <v>1204</v>
      </c>
      <c r="D1019" s="1" t="s">
        <v>6</v>
      </c>
      <c r="E1019" s="51">
        <v>2004</v>
      </c>
      <c r="F1019" s="2">
        <v>2008</v>
      </c>
    </row>
    <row r="1020" spans="1:6" ht="12.75">
      <c r="A1020" s="12">
        <v>2</v>
      </c>
      <c r="B1020" s="24">
        <v>7</v>
      </c>
      <c r="C1020" s="1" t="s">
        <v>1206</v>
      </c>
      <c r="D1020" s="1" t="s">
        <v>0</v>
      </c>
      <c r="E1020" s="51">
        <v>2017</v>
      </c>
      <c r="F1020" s="2">
        <v>2019</v>
      </c>
    </row>
    <row r="1021" spans="1:6" ht="12.75">
      <c r="A1021" s="12">
        <v>7</v>
      </c>
      <c r="B1021" s="24">
        <v>6</v>
      </c>
      <c r="C1021" s="1" t="s">
        <v>1200</v>
      </c>
      <c r="D1021" s="1" t="s">
        <v>42</v>
      </c>
      <c r="E1021" s="51">
        <v>2004</v>
      </c>
      <c r="F1021" s="2">
        <v>2008</v>
      </c>
    </row>
    <row r="1022" spans="1:6" ht="12.75">
      <c r="A1022" s="12">
        <v>7</v>
      </c>
      <c r="B1022" s="24">
        <v>6</v>
      </c>
      <c r="C1022" s="1" t="s">
        <v>1205</v>
      </c>
      <c r="D1022" s="1" t="s">
        <v>4</v>
      </c>
      <c r="E1022" s="51">
        <v>2010</v>
      </c>
      <c r="F1022" s="2">
        <v>2015</v>
      </c>
    </row>
    <row r="1023" spans="1:6" ht="12.75">
      <c r="A1023" s="12">
        <v>7</v>
      </c>
      <c r="B1023" s="24">
        <v>6</v>
      </c>
      <c r="C1023" s="1" t="s">
        <v>749</v>
      </c>
      <c r="D1023" s="1" t="s">
        <v>2</v>
      </c>
      <c r="E1023" s="51">
        <v>2005</v>
      </c>
      <c r="F1023" s="2">
        <v>2008</v>
      </c>
    </row>
    <row r="1024" spans="1:6" ht="12.75">
      <c r="A1024" s="12">
        <v>7</v>
      </c>
      <c r="B1024" s="24">
        <v>6</v>
      </c>
      <c r="C1024" s="1" t="s">
        <v>603</v>
      </c>
      <c r="D1024" s="1" t="s">
        <v>6</v>
      </c>
      <c r="E1024" s="51">
        <v>2003</v>
      </c>
      <c r="F1024" s="2">
        <v>2007</v>
      </c>
    </row>
    <row r="1025" spans="1:6" ht="12.75">
      <c r="A1025" s="12">
        <v>7</v>
      </c>
      <c r="B1025" s="24">
        <v>6</v>
      </c>
      <c r="C1025" s="1" t="s">
        <v>710</v>
      </c>
      <c r="D1025" s="1" t="s">
        <v>3</v>
      </c>
      <c r="E1025" s="51">
        <v>2008</v>
      </c>
      <c r="F1025" s="2">
        <v>2011</v>
      </c>
    </row>
    <row r="1027" ht="12.75">
      <c r="A1027" s="5" t="s">
        <v>1372</v>
      </c>
    </row>
    <row r="1028" spans="1:6" ht="12.75">
      <c r="A1028" s="12">
        <v>1</v>
      </c>
      <c r="B1028" s="24">
        <v>161</v>
      </c>
      <c r="C1028" s="1" t="s">
        <v>777</v>
      </c>
      <c r="D1028" s="1" t="s">
        <v>6</v>
      </c>
      <c r="E1028" s="51">
        <v>2012</v>
      </c>
      <c r="F1028" s="2">
        <v>2016</v>
      </c>
    </row>
    <row r="1029" spans="1:6" ht="12.75">
      <c r="A1029" s="12">
        <v>2</v>
      </c>
      <c r="B1029" s="24">
        <v>149</v>
      </c>
      <c r="C1029" s="1" t="s">
        <v>1152</v>
      </c>
      <c r="D1029" s="1" t="s">
        <v>4</v>
      </c>
      <c r="E1029" s="51">
        <v>2014</v>
      </c>
      <c r="F1029" s="2">
        <v>2018</v>
      </c>
    </row>
    <row r="1030" spans="1:6" ht="12.75">
      <c r="A1030" s="12">
        <v>3</v>
      </c>
      <c r="B1030" s="24">
        <v>84</v>
      </c>
      <c r="C1030" s="1" t="s">
        <v>723</v>
      </c>
      <c r="D1030" s="1" t="s">
        <v>0</v>
      </c>
      <c r="E1030" s="51">
        <v>2015</v>
      </c>
      <c r="F1030" s="2">
        <v>2018</v>
      </c>
    </row>
    <row r="1031" spans="1:6" ht="12.75">
      <c r="A1031" s="12">
        <v>4</v>
      </c>
      <c r="B1031" s="24">
        <v>80</v>
      </c>
      <c r="C1031" s="1" t="s">
        <v>1207</v>
      </c>
      <c r="D1031" s="1" t="s">
        <v>3</v>
      </c>
      <c r="E1031" s="51">
        <v>2008</v>
      </c>
      <c r="F1031" s="2">
        <v>2012</v>
      </c>
    </row>
    <row r="1032" spans="1:6" ht="12.75">
      <c r="A1032" s="12">
        <v>5</v>
      </c>
      <c r="B1032" s="24">
        <v>77</v>
      </c>
      <c r="C1032" s="1" t="s">
        <v>781</v>
      </c>
      <c r="D1032" s="1" t="s">
        <v>2</v>
      </c>
      <c r="E1032" s="51">
        <v>2003</v>
      </c>
      <c r="F1032" s="2">
        <v>2005</v>
      </c>
    </row>
    <row r="1033" spans="1:6" ht="12.75">
      <c r="A1033" s="12">
        <v>6</v>
      </c>
      <c r="B1033" s="24">
        <v>75</v>
      </c>
      <c r="C1033" s="1" t="s">
        <v>746</v>
      </c>
      <c r="D1033" s="1" t="s">
        <v>6</v>
      </c>
      <c r="E1033" s="51">
        <v>2002</v>
      </c>
      <c r="F1033" s="2">
        <v>2003</v>
      </c>
    </row>
    <row r="1034" spans="1:6" ht="12.75">
      <c r="A1034" s="12">
        <v>7</v>
      </c>
      <c r="B1034" s="24">
        <v>70</v>
      </c>
      <c r="C1034" s="1" t="s">
        <v>1208</v>
      </c>
      <c r="D1034" s="1" t="s">
        <v>0</v>
      </c>
      <c r="E1034" s="51">
        <v>2014</v>
      </c>
      <c r="F1034" s="2">
        <v>2017</v>
      </c>
    </row>
    <row r="1035" spans="1:6" ht="12.75">
      <c r="A1035" s="12">
        <v>8</v>
      </c>
      <c r="B1035" s="24">
        <v>68</v>
      </c>
      <c r="C1035" s="1" t="s">
        <v>787</v>
      </c>
      <c r="D1035" s="1" t="s">
        <v>2</v>
      </c>
      <c r="E1035" s="51">
        <v>2008</v>
      </c>
      <c r="F1035" s="2">
        <v>2012</v>
      </c>
    </row>
    <row r="1036" spans="1:6" ht="12.75">
      <c r="A1036" s="12">
        <v>9</v>
      </c>
      <c r="B1036" s="24">
        <v>66</v>
      </c>
      <c r="C1036" s="1" t="s">
        <v>784</v>
      </c>
      <c r="D1036" s="1" t="s">
        <v>0</v>
      </c>
      <c r="E1036" s="51">
        <v>2005</v>
      </c>
      <c r="F1036" s="2">
        <v>2008</v>
      </c>
    </row>
    <row r="1037" spans="1:6" ht="12.75">
      <c r="A1037" s="12">
        <v>10</v>
      </c>
      <c r="B1037" s="24">
        <v>62</v>
      </c>
      <c r="C1037" s="1" t="s">
        <v>1111</v>
      </c>
      <c r="D1037" s="1" t="s">
        <v>3</v>
      </c>
      <c r="E1037" s="51">
        <v>2017</v>
      </c>
      <c r="F1037" s="2">
        <v>2018</v>
      </c>
    </row>
    <row r="1038" spans="1:6" ht="12.75">
      <c r="A1038" s="12"/>
      <c r="B1038" s="24"/>
      <c r="E1038" s="51"/>
      <c r="F1038" s="2"/>
    </row>
    <row r="1039" spans="1:7" ht="12.75">
      <c r="A1039" s="12"/>
      <c r="B1039" s="71">
        <f>G1039+H1039</f>
        <v>51</v>
      </c>
      <c r="C1039" s="4" t="s">
        <v>1290</v>
      </c>
      <c r="D1039" s="4" t="s">
        <v>2</v>
      </c>
      <c r="E1039" s="6">
        <v>2016</v>
      </c>
      <c r="F1039" s="10">
        <v>2021</v>
      </c>
      <c r="G1039" s="7">
        <v>51</v>
      </c>
    </row>
    <row r="1040" spans="1:8" ht="12.75">
      <c r="A1040" s="12"/>
      <c r="B1040" s="71">
        <f>G1040+H1040</f>
        <v>42</v>
      </c>
      <c r="C1040" s="4" t="s">
        <v>1308</v>
      </c>
      <c r="D1040" s="4" t="s">
        <v>6</v>
      </c>
      <c r="E1040" s="10">
        <v>2018</v>
      </c>
      <c r="F1040" s="10">
        <v>2022</v>
      </c>
      <c r="G1040" s="7">
        <v>20</v>
      </c>
      <c r="H1040" s="7">
        <v>22</v>
      </c>
    </row>
    <row r="1041" spans="1:8" ht="12.75">
      <c r="A1041" s="12"/>
      <c r="B1041" s="71">
        <f>G1041+H1041</f>
        <v>40</v>
      </c>
      <c r="C1041" s="4" t="s">
        <v>1285</v>
      </c>
      <c r="D1041" s="4" t="s">
        <v>4</v>
      </c>
      <c r="E1041" s="10">
        <v>2017</v>
      </c>
      <c r="F1041" s="10">
        <v>2022</v>
      </c>
      <c r="G1041" s="7">
        <v>40</v>
      </c>
      <c r="H1041" s="7">
        <v>0</v>
      </c>
    </row>
    <row r="1043" ht="12.75">
      <c r="A1043" s="5" t="s">
        <v>1373</v>
      </c>
    </row>
    <row r="1044" spans="1:6" ht="12.75">
      <c r="A1044" s="12">
        <v>1</v>
      </c>
      <c r="B1044" s="24">
        <v>3</v>
      </c>
      <c r="C1044" s="1" t="s">
        <v>1152</v>
      </c>
      <c r="D1044" s="1" t="s">
        <v>4</v>
      </c>
      <c r="E1044" s="1">
        <v>2014</v>
      </c>
      <c r="F1044" s="7">
        <v>2018</v>
      </c>
    </row>
    <row r="1045" spans="1:6" ht="12.75">
      <c r="A1045" s="12">
        <v>2</v>
      </c>
      <c r="B1045" s="24">
        <v>2</v>
      </c>
      <c r="C1045" s="1" t="s">
        <v>1179</v>
      </c>
      <c r="D1045" s="1" t="s">
        <v>5</v>
      </c>
      <c r="E1045" s="1">
        <v>2013</v>
      </c>
      <c r="F1045" s="7">
        <v>2016</v>
      </c>
    </row>
    <row r="1046" spans="1:6" ht="12.75">
      <c r="A1046" s="12">
        <v>2</v>
      </c>
      <c r="B1046" s="89">
        <v>2</v>
      </c>
      <c r="C1046" s="1" t="s">
        <v>777</v>
      </c>
      <c r="D1046" s="1" t="s">
        <v>6</v>
      </c>
      <c r="E1046" s="1">
        <v>2013</v>
      </c>
      <c r="F1046" s="7">
        <v>2016</v>
      </c>
    </row>
    <row r="1047" spans="1:3" ht="12.75">
      <c r="A1047" s="12"/>
      <c r="B1047" s="24">
        <v>1</v>
      </c>
      <c r="C1047" s="1" t="s">
        <v>1291</v>
      </c>
    </row>
    <row r="1048" spans="1:3" ht="12.75">
      <c r="A1048" s="12"/>
      <c r="B1048" s="24"/>
      <c r="C1048" s="1" t="s">
        <v>1309</v>
      </c>
    </row>
    <row r="1050" ht="12.75">
      <c r="A1050" s="5" t="s">
        <v>1374</v>
      </c>
    </row>
    <row r="1051" spans="1:6" ht="12.75">
      <c r="A1051" s="12">
        <v>1</v>
      </c>
      <c r="B1051" s="24">
        <v>5</v>
      </c>
      <c r="C1051" s="1" t="s">
        <v>794</v>
      </c>
      <c r="D1051" s="1" t="s">
        <v>42</v>
      </c>
      <c r="E1051" s="51">
        <v>2002</v>
      </c>
      <c r="F1051" s="2">
        <v>2003</v>
      </c>
    </row>
    <row r="1052" spans="1:6" ht="12.75">
      <c r="A1052" s="12">
        <v>2</v>
      </c>
      <c r="B1052" s="24">
        <v>3</v>
      </c>
      <c r="C1052" s="1" t="s">
        <v>797</v>
      </c>
      <c r="D1052" s="1" t="s">
        <v>0</v>
      </c>
      <c r="E1052" s="51">
        <v>2005</v>
      </c>
      <c r="F1052" s="2">
        <v>2008</v>
      </c>
    </row>
    <row r="1053" spans="1:6" ht="12.75">
      <c r="A1053" s="12">
        <v>2</v>
      </c>
      <c r="B1053" s="24">
        <v>3</v>
      </c>
      <c r="C1053" s="1" t="s">
        <v>1209</v>
      </c>
      <c r="D1053" s="1" t="s">
        <v>6</v>
      </c>
      <c r="E1053" s="51">
        <v>2010</v>
      </c>
      <c r="F1053" s="2">
        <v>2015</v>
      </c>
    </row>
    <row r="1054" spans="1:6" ht="12.75">
      <c r="A1054" s="12">
        <v>2</v>
      </c>
      <c r="B1054" s="24">
        <v>3</v>
      </c>
      <c r="C1054" s="1" t="s">
        <v>1210</v>
      </c>
      <c r="D1054" s="1" t="s">
        <v>5</v>
      </c>
      <c r="E1054" s="51">
        <v>2003</v>
      </c>
      <c r="F1054" s="2">
        <v>2007</v>
      </c>
    </row>
    <row r="1055" spans="1:6" ht="12.75">
      <c r="A1055" s="12">
        <v>2</v>
      </c>
      <c r="B1055" s="24">
        <v>3</v>
      </c>
      <c r="C1055" s="1" t="s">
        <v>1211</v>
      </c>
      <c r="D1055" s="1" t="s">
        <v>6</v>
      </c>
      <c r="E1055" s="51">
        <v>2002</v>
      </c>
      <c r="F1055" s="2">
        <v>2005</v>
      </c>
    </row>
    <row r="1056" spans="1:6" ht="12.75">
      <c r="A1056" s="12">
        <v>2</v>
      </c>
      <c r="B1056" s="24">
        <v>3</v>
      </c>
      <c r="C1056" s="1" t="s">
        <v>1212</v>
      </c>
      <c r="D1056" s="1" t="s">
        <v>5</v>
      </c>
      <c r="E1056" s="51">
        <v>2012</v>
      </c>
      <c r="F1056" s="2">
        <v>2015</v>
      </c>
    </row>
    <row r="1057" spans="1:6" ht="12.75">
      <c r="A1057" s="12">
        <v>7</v>
      </c>
      <c r="B1057" s="24">
        <v>2</v>
      </c>
      <c r="C1057" s="1" t="s">
        <v>1203</v>
      </c>
      <c r="D1057" s="1" t="s">
        <v>6</v>
      </c>
      <c r="E1057" s="51">
        <v>2008</v>
      </c>
      <c r="F1057" s="2">
        <v>2010</v>
      </c>
    </row>
    <row r="1058" spans="1:6" ht="12.75">
      <c r="A1058" s="12">
        <v>7</v>
      </c>
      <c r="B1058" s="24">
        <v>2</v>
      </c>
      <c r="C1058" s="1" t="s">
        <v>750</v>
      </c>
      <c r="D1058" s="1" t="s">
        <v>2</v>
      </c>
      <c r="E1058" s="51">
        <v>2007</v>
      </c>
      <c r="F1058" s="2">
        <v>2011</v>
      </c>
    </row>
    <row r="1059" spans="1:6" ht="12.75">
      <c r="A1059" s="12">
        <v>7</v>
      </c>
      <c r="B1059" s="24">
        <v>2</v>
      </c>
      <c r="C1059" s="1" t="s">
        <v>1213</v>
      </c>
      <c r="D1059" s="1" t="s">
        <v>4</v>
      </c>
      <c r="E1059" s="51">
        <v>2011</v>
      </c>
      <c r="F1059" s="2">
        <v>2013</v>
      </c>
    </row>
    <row r="1060" spans="1:6" ht="12.75">
      <c r="A1060" s="12">
        <v>7</v>
      </c>
      <c r="B1060" s="24">
        <v>2</v>
      </c>
      <c r="C1060" s="1" t="s">
        <v>1214</v>
      </c>
      <c r="D1060" s="1" t="s">
        <v>3</v>
      </c>
      <c r="E1060" s="51">
        <v>2003</v>
      </c>
      <c r="F1060" s="2">
        <v>2005</v>
      </c>
    </row>
    <row r="1061" spans="1:6" ht="12.75">
      <c r="A1061" s="12">
        <v>7</v>
      </c>
      <c r="B1061" s="24">
        <v>2</v>
      </c>
      <c r="C1061" s="1" t="s">
        <v>817</v>
      </c>
      <c r="D1061" s="1" t="s">
        <v>6</v>
      </c>
      <c r="E1061" s="51">
        <v>2005</v>
      </c>
      <c r="F1061" s="2">
        <v>2008</v>
      </c>
    </row>
    <row r="1062" spans="1:6" ht="12.75">
      <c r="A1062" s="12">
        <v>7</v>
      </c>
      <c r="B1062" s="24">
        <v>2</v>
      </c>
      <c r="C1062" s="1" t="s">
        <v>1200</v>
      </c>
      <c r="D1062" s="1" t="s">
        <v>42</v>
      </c>
      <c r="E1062" s="51">
        <v>2004</v>
      </c>
      <c r="F1062" s="2">
        <v>2008</v>
      </c>
    </row>
    <row r="1063" spans="1:6" ht="12.75">
      <c r="A1063" s="12">
        <v>7</v>
      </c>
      <c r="B1063" s="24">
        <v>2</v>
      </c>
      <c r="C1063" s="1" t="s">
        <v>662</v>
      </c>
      <c r="D1063" s="1" t="s">
        <v>0</v>
      </c>
      <c r="E1063" s="51">
        <v>2007</v>
      </c>
      <c r="F1063" s="2">
        <v>2011</v>
      </c>
    </row>
    <row r="1064" spans="1:6" ht="12.75">
      <c r="A1064" s="12">
        <v>7</v>
      </c>
      <c r="B1064" s="24">
        <v>2</v>
      </c>
      <c r="C1064" s="1" t="s">
        <v>1215</v>
      </c>
      <c r="D1064" s="1" t="s">
        <v>0</v>
      </c>
      <c r="E1064" s="51">
        <v>2008</v>
      </c>
      <c r="F1064" s="2">
        <v>2011</v>
      </c>
    </row>
    <row r="1065" spans="1:6" ht="12.75">
      <c r="A1065" s="12">
        <v>7</v>
      </c>
      <c r="B1065" s="24">
        <v>2</v>
      </c>
      <c r="C1065" s="1" t="s">
        <v>892</v>
      </c>
      <c r="D1065" s="1" t="s">
        <v>5</v>
      </c>
      <c r="E1065" s="51">
        <v>2008</v>
      </c>
      <c r="F1065" s="2">
        <v>2011</v>
      </c>
    </row>
    <row r="1066" spans="1:6" ht="12.75">
      <c r="A1066" s="12">
        <v>7</v>
      </c>
      <c r="B1066" s="24">
        <v>2</v>
      </c>
      <c r="C1066" s="1" t="s">
        <v>1216</v>
      </c>
      <c r="D1066" s="1" t="s">
        <v>42</v>
      </c>
      <c r="E1066" s="51">
        <v>2003</v>
      </c>
      <c r="F1066" s="2">
        <v>2004</v>
      </c>
    </row>
    <row r="1067" spans="1:6" ht="12.75">
      <c r="A1067" s="12">
        <v>7</v>
      </c>
      <c r="B1067" s="24">
        <v>2</v>
      </c>
      <c r="C1067" s="1" t="s">
        <v>1217</v>
      </c>
      <c r="D1067" s="1" t="s">
        <v>42</v>
      </c>
      <c r="E1067" s="51">
        <v>2008</v>
      </c>
      <c r="F1067" s="2">
        <v>2009</v>
      </c>
    </row>
    <row r="1068" spans="1:6" ht="12.75">
      <c r="A1068" s="12">
        <v>7</v>
      </c>
      <c r="B1068" s="24">
        <v>2</v>
      </c>
      <c r="C1068" s="1" t="s">
        <v>826</v>
      </c>
      <c r="D1068" s="1" t="s">
        <v>4</v>
      </c>
      <c r="E1068" s="51">
        <v>2002</v>
      </c>
      <c r="F1068" s="2">
        <v>2005</v>
      </c>
    </row>
    <row r="1069" spans="1:6" ht="12.75">
      <c r="A1069" s="12">
        <v>7</v>
      </c>
      <c r="B1069" s="24">
        <v>2</v>
      </c>
      <c r="C1069" s="1" t="s">
        <v>1218</v>
      </c>
      <c r="D1069" s="1" t="s">
        <v>4</v>
      </c>
      <c r="E1069" s="51">
        <v>2004</v>
      </c>
      <c r="F1069" s="2">
        <v>2008</v>
      </c>
    </row>
    <row r="1070" spans="1:6" ht="12.75">
      <c r="A1070" s="12">
        <v>7</v>
      </c>
      <c r="B1070" s="24">
        <v>2</v>
      </c>
      <c r="C1070" s="1" t="s">
        <v>1201</v>
      </c>
      <c r="D1070" s="1" t="s">
        <v>3</v>
      </c>
      <c r="E1070" s="51">
        <v>2015</v>
      </c>
      <c r="F1070" s="2">
        <v>2017</v>
      </c>
    </row>
    <row r="1071" spans="1:6" ht="12.75">
      <c r="A1071" s="12">
        <v>7</v>
      </c>
      <c r="B1071" s="24">
        <v>2</v>
      </c>
      <c r="C1071" s="1" t="s">
        <v>1219</v>
      </c>
      <c r="D1071" s="1" t="s">
        <v>42</v>
      </c>
      <c r="E1071" s="51">
        <v>2002</v>
      </c>
      <c r="F1071" s="2">
        <v>2003</v>
      </c>
    </row>
    <row r="1072" spans="1:6" ht="12.75">
      <c r="A1072" s="12">
        <v>7</v>
      </c>
      <c r="B1072" s="24">
        <v>2</v>
      </c>
      <c r="C1072" s="1" t="s">
        <v>728</v>
      </c>
      <c r="D1072" s="1" t="s">
        <v>4</v>
      </c>
      <c r="E1072" s="51">
        <v>2013</v>
      </c>
      <c r="F1072" s="2">
        <v>2016</v>
      </c>
    </row>
    <row r="1073" spans="1:6" ht="12.75">
      <c r="A1073" s="12">
        <v>7</v>
      </c>
      <c r="B1073" s="24">
        <v>2</v>
      </c>
      <c r="C1073" s="1" t="s">
        <v>1220</v>
      </c>
      <c r="D1073" s="1" t="s">
        <v>1119</v>
      </c>
      <c r="E1073" s="51">
        <v>2013</v>
      </c>
      <c r="F1073" s="2">
        <v>2017</v>
      </c>
    </row>
    <row r="1074" spans="1:6" ht="12.75">
      <c r="A1074" s="12">
        <v>7</v>
      </c>
      <c r="B1074" s="24">
        <v>2</v>
      </c>
      <c r="C1074" s="1" t="s">
        <v>1221</v>
      </c>
      <c r="D1074" s="1" t="s">
        <v>4</v>
      </c>
      <c r="E1074" s="51">
        <v>2011</v>
      </c>
      <c r="F1074" s="2">
        <v>2012</v>
      </c>
    </row>
    <row r="1075" spans="1:6" ht="12.75">
      <c r="A1075" s="12">
        <v>7</v>
      </c>
      <c r="B1075" s="24">
        <v>2</v>
      </c>
      <c r="C1075" s="1" t="s">
        <v>1222</v>
      </c>
      <c r="D1075" s="1" t="s">
        <v>4</v>
      </c>
      <c r="E1075" s="51">
        <v>2011</v>
      </c>
      <c r="F1075" s="2">
        <v>2011</v>
      </c>
    </row>
    <row r="1076" spans="1:6" ht="12.75">
      <c r="A1076" s="12">
        <v>7</v>
      </c>
      <c r="B1076" s="24">
        <v>2</v>
      </c>
      <c r="C1076" s="1" t="s">
        <v>1253</v>
      </c>
      <c r="D1076" s="1" t="s">
        <v>6</v>
      </c>
      <c r="E1076" s="51">
        <v>2018</v>
      </c>
      <c r="F1076" s="2">
        <v>2019</v>
      </c>
    </row>
    <row r="1077" spans="1:6" ht="12.75">
      <c r="A1077" s="12">
        <v>7</v>
      </c>
      <c r="B1077" s="24">
        <v>2</v>
      </c>
      <c r="C1077" s="1" t="s">
        <v>1201</v>
      </c>
      <c r="D1077" s="1" t="s">
        <v>3</v>
      </c>
      <c r="E1077" s="51">
        <v>2015</v>
      </c>
      <c r="F1077" s="2">
        <v>2019</v>
      </c>
    </row>
  </sheetData>
  <mergeCells count="2">
    <mergeCell ref="A1:E1"/>
    <mergeCell ref="A2:E2"/>
  </mergeCells>
  <printOptions/>
  <pageMargins left="0.35433070866141736" right="0.35433070866141736" top="0.1968503937007874" bottom="0.1968503937007874" header="0.11811023622047245" footer="0.11811023622047245"/>
  <pageSetup horizontalDpi="1200" verticalDpi="1200" orientation="portrait" scale="83" r:id="rId1"/>
  <rowBreaks count="3" manualBreakCount="3">
    <brk id="138" max="16383" man="1"/>
    <brk id="208" max="16383" man="1"/>
    <brk id="2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85"/>
  <sheetViews>
    <sheetView workbookViewId="0" topLeftCell="A1">
      <selection activeCell="C678" sqref="C678"/>
    </sheetView>
  </sheetViews>
  <sheetFormatPr defaultColWidth="9.140625" defaultRowHeight="12.75"/>
  <cols>
    <col min="1" max="1" width="2.7109375" style="0" customWidth="1"/>
    <col min="2" max="2" width="6.57421875" style="0" bestFit="1" customWidth="1"/>
    <col min="3" max="3" width="17.421875" style="0" bestFit="1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5.00390625" style="0" customWidth="1"/>
    <col min="8" max="8" width="17.28125" style="0" bestFit="1" customWidth="1"/>
    <col min="9" max="9" width="6.421875" style="0" bestFit="1" customWidth="1"/>
    <col min="10" max="10" width="5.00390625" style="0" customWidth="1"/>
    <col min="11" max="11" width="17.140625" style="0" customWidth="1"/>
    <col min="12" max="12" width="6.421875" style="0" customWidth="1"/>
    <col min="13" max="13" width="5.00390625" style="0" customWidth="1"/>
    <col min="14" max="14" width="16.8515625" style="0" bestFit="1" customWidth="1"/>
    <col min="15" max="15" width="6.421875" style="0" customWidth="1"/>
    <col min="16" max="16" width="5.00390625" style="0" customWidth="1"/>
    <col min="17" max="17" width="17.57421875" style="0" bestFit="1" customWidth="1"/>
    <col min="18" max="18" width="6.421875" style="0" customWidth="1"/>
    <col min="19" max="19" width="5.00390625" style="0" customWidth="1"/>
    <col min="20" max="20" width="16.421875" style="0" bestFit="1" customWidth="1"/>
    <col min="21" max="21" width="6.421875" style="0" customWidth="1"/>
    <col min="22" max="22" width="5.00390625" style="0" customWidth="1"/>
    <col min="23" max="23" width="17.7109375" style="0" bestFit="1" customWidth="1"/>
    <col min="24" max="24" width="6.421875" style="0" customWidth="1"/>
  </cols>
  <sheetData>
    <row r="1" ht="15.6">
      <c r="A1" s="30" t="s">
        <v>49</v>
      </c>
    </row>
    <row r="2" spans="7:9" ht="13.8">
      <c r="G2" s="7"/>
      <c r="H2" s="7"/>
      <c r="I2" s="7"/>
    </row>
    <row r="3" spans="1:9" ht="15.6">
      <c r="A3" s="36" t="s">
        <v>108</v>
      </c>
      <c r="B3" s="52"/>
      <c r="C3" s="52"/>
      <c r="D3" s="52"/>
      <c r="E3" s="52"/>
      <c r="F3" s="52"/>
      <c r="G3" s="39"/>
      <c r="H3" s="39"/>
      <c r="I3" s="39"/>
    </row>
    <row r="4" spans="7:9" ht="13.8">
      <c r="G4" s="7"/>
      <c r="H4" s="7"/>
      <c r="I4" s="7"/>
    </row>
    <row r="5" spans="1:3" ht="13.8">
      <c r="A5" s="9" t="s">
        <v>1461</v>
      </c>
      <c r="C5" s="7"/>
    </row>
    <row r="6" spans="1:24" ht="13.8">
      <c r="A6" s="9"/>
      <c r="B6" s="10" t="s">
        <v>13</v>
      </c>
      <c r="C6" s="8" t="s">
        <v>43</v>
      </c>
      <c r="D6" s="8" t="s">
        <v>15</v>
      </c>
      <c r="E6" s="10" t="s">
        <v>16</v>
      </c>
      <c r="G6" s="28" t="s">
        <v>13</v>
      </c>
      <c r="H6" s="8" t="s">
        <v>63</v>
      </c>
      <c r="I6" s="26" t="s">
        <v>16</v>
      </c>
      <c r="J6" s="10" t="s">
        <v>13</v>
      </c>
      <c r="K6" s="8" t="s">
        <v>64</v>
      </c>
      <c r="L6" s="26" t="s">
        <v>16</v>
      </c>
      <c r="M6" s="10" t="s">
        <v>13</v>
      </c>
      <c r="N6" s="8" t="s">
        <v>65</v>
      </c>
      <c r="O6" s="26" t="s">
        <v>16</v>
      </c>
      <c r="P6" s="10" t="s">
        <v>13</v>
      </c>
      <c r="Q6" s="8" t="s">
        <v>66</v>
      </c>
      <c r="R6" s="26" t="s">
        <v>16</v>
      </c>
      <c r="S6" s="10" t="s">
        <v>13</v>
      </c>
      <c r="T6" s="8" t="s">
        <v>67</v>
      </c>
      <c r="U6" s="26" t="s">
        <v>16</v>
      </c>
      <c r="V6" s="10" t="s">
        <v>13</v>
      </c>
      <c r="W6" s="8" t="s">
        <v>68</v>
      </c>
      <c r="X6" s="26" t="s">
        <v>16</v>
      </c>
    </row>
    <row r="7" spans="1:24" ht="13.8">
      <c r="A7" s="12">
        <v>1</v>
      </c>
      <c r="B7" s="19">
        <v>144</v>
      </c>
      <c r="C7" s="7" t="s">
        <v>56</v>
      </c>
      <c r="D7" s="7" t="s">
        <v>4</v>
      </c>
      <c r="E7" s="2">
        <v>2015</v>
      </c>
      <c r="G7" s="29">
        <v>98</v>
      </c>
      <c r="H7" s="7" t="s">
        <v>62</v>
      </c>
      <c r="I7" s="27">
        <v>1974</v>
      </c>
      <c r="J7" s="2">
        <v>106</v>
      </c>
      <c r="K7" s="7" t="s">
        <v>59</v>
      </c>
      <c r="L7" s="27">
        <v>1995</v>
      </c>
      <c r="M7" s="2">
        <v>144</v>
      </c>
      <c r="N7" s="7" t="s">
        <v>56</v>
      </c>
      <c r="O7" s="27">
        <v>2015</v>
      </c>
      <c r="P7" s="2">
        <v>114</v>
      </c>
      <c r="Q7" s="7" t="s">
        <v>57</v>
      </c>
      <c r="R7" s="27">
        <v>2001</v>
      </c>
      <c r="S7" s="2">
        <v>84</v>
      </c>
      <c r="T7" s="7" t="s">
        <v>69</v>
      </c>
      <c r="U7" s="27">
        <v>2001</v>
      </c>
      <c r="V7" s="2">
        <v>101</v>
      </c>
      <c r="W7" s="7" t="s">
        <v>46</v>
      </c>
      <c r="X7" s="27">
        <v>2016</v>
      </c>
    </row>
    <row r="8" spans="1:24" ht="13.8">
      <c r="A8" s="12">
        <v>2</v>
      </c>
      <c r="B8" s="19">
        <v>118</v>
      </c>
      <c r="C8" s="7" t="s">
        <v>1092</v>
      </c>
      <c r="D8" s="7" t="s">
        <v>4</v>
      </c>
      <c r="E8" s="2">
        <v>2018</v>
      </c>
      <c r="G8" s="102">
        <v>95</v>
      </c>
      <c r="H8" s="8" t="s">
        <v>1225</v>
      </c>
      <c r="I8" s="26">
        <v>2023</v>
      </c>
      <c r="J8" s="2">
        <v>100</v>
      </c>
      <c r="K8" s="7" t="s">
        <v>61</v>
      </c>
      <c r="L8" s="27">
        <v>1982</v>
      </c>
      <c r="M8" s="2">
        <v>118</v>
      </c>
      <c r="N8" s="7" t="s">
        <v>1092</v>
      </c>
      <c r="O8" s="27">
        <v>2018</v>
      </c>
      <c r="P8" s="2">
        <v>97</v>
      </c>
      <c r="Q8" s="7" t="s">
        <v>57</v>
      </c>
      <c r="R8" s="27">
        <v>2002</v>
      </c>
      <c r="S8" s="2">
        <v>74</v>
      </c>
      <c r="T8" s="7" t="s">
        <v>71</v>
      </c>
      <c r="U8" s="27">
        <v>2009</v>
      </c>
      <c r="V8" s="2">
        <v>87</v>
      </c>
      <c r="W8" s="7" t="s">
        <v>72</v>
      </c>
      <c r="X8" s="27">
        <v>1989</v>
      </c>
    </row>
    <row r="9" spans="1:24" ht="13.8">
      <c r="A9" s="12">
        <v>3</v>
      </c>
      <c r="B9" s="19">
        <v>114</v>
      </c>
      <c r="C9" s="7" t="s">
        <v>57</v>
      </c>
      <c r="D9" s="7" t="s">
        <v>5</v>
      </c>
      <c r="E9" s="2">
        <v>2001</v>
      </c>
      <c r="G9" s="29">
        <v>78</v>
      </c>
      <c r="H9" s="7" t="s">
        <v>70</v>
      </c>
      <c r="I9" s="27">
        <v>1984</v>
      </c>
      <c r="J9" s="2">
        <v>96</v>
      </c>
      <c r="K9" s="7" t="s">
        <v>74</v>
      </c>
      <c r="L9" s="27">
        <v>2006</v>
      </c>
      <c r="M9" s="2">
        <v>114</v>
      </c>
      <c r="N9" s="7" t="s">
        <v>56</v>
      </c>
      <c r="O9" s="27">
        <v>2012</v>
      </c>
      <c r="P9" s="2">
        <v>92</v>
      </c>
      <c r="Q9" s="7" t="s">
        <v>75</v>
      </c>
      <c r="R9" s="27">
        <v>1995</v>
      </c>
      <c r="S9" s="2">
        <v>73</v>
      </c>
      <c r="T9" s="7" t="s">
        <v>1142</v>
      </c>
      <c r="U9" s="27">
        <v>2018</v>
      </c>
      <c r="V9" s="2">
        <v>87</v>
      </c>
      <c r="W9" s="7" t="s">
        <v>77</v>
      </c>
      <c r="X9" s="27">
        <v>2008</v>
      </c>
    </row>
    <row r="10" spans="1:24" ht="13.8">
      <c r="A10" s="12">
        <v>3</v>
      </c>
      <c r="B10" s="19">
        <v>114</v>
      </c>
      <c r="C10" s="7" t="s">
        <v>56</v>
      </c>
      <c r="D10" s="7" t="s">
        <v>4</v>
      </c>
      <c r="E10" s="2">
        <v>2012</v>
      </c>
      <c r="G10" s="29">
        <v>78</v>
      </c>
      <c r="H10" s="7" t="s">
        <v>73</v>
      </c>
      <c r="I10" s="27">
        <v>2003</v>
      </c>
      <c r="J10" s="2">
        <v>94</v>
      </c>
      <c r="K10" s="7" t="s">
        <v>79</v>
      </c>
      <c r="L10" s="27">
        <v>1992</v>
      </c>
      <c r="M10" s="2">
        <v>114</v>
      </c>
      <c r="N10" s="7" t="s">
        <v>58</v>
      </c>
      <c r="O10" s="27">
        <v>2013</v>
      </c>
      <c r="P10" s="29">
        <v>85</v>
      </c>
      <c r="Q10" s="7" t="s">
        <v>1101</v>
      </c>
      <c r="R10" s="27">
        <v>2019</v>
      </c>
      <c r="S10" s="2">
        <v>71</v>
      </c>
      <c r="T10" s="7" t="s">
        <v>76</v>
      </c>
      <c r="U10" s="27">
        <v>2010</v>
      </c>
      <c r="V10" s="2">
        <v>85</v>
      </c>
      <c r="W10" s="7" t="s">
        <v>72</v>
      </c>
      <c r="X10" s="27">
        <v>1988</v>
      </c>
    </row>
    <row r="11" spans="1:24" ht="13.8">
      <c r="A11" s="12">
        <v>3</v>
      </c>
      <c r="B11" s="19">
        <v>114</v>
      </c>
      <c r="C11" s="7" t="s">
        <v>58</v>
      </c>
      <c r="D11" s="7" t="s">
        <v>4</v>
      </c>
      <c r="E11" s="2">
        <v>2013</v>
      </c>
      <c r="G11" s="29">
        <v>75</v>
      </c>
      <c r="H11" s="7" t="s">
        <v>78</v>
      </c>
      <c r="I11" s="27">
        <v>1993</v>
      </c>
      <c r="J11" s="2">
        <v>91</v>
      </c>
      <c r="K11" s="7" t="s">
        <v>83</v>
      </c>
      <c r="L11" s="27">
        <v>2015</v>
      </c>
      <c r="M11" s="2">
        <v>102</v>
      </c>
      <c r="N11" s="7" t="s">
        <v>60</v>
      </c>
      <c r="O11" s="27">
        <v>1995</v>
      </c>
      <c r="P11" s="2">
        <v>80</v>
      </c>
      <c r="Q11" s="7" t="s">
        <v>80</v>
      </c>
      <c r="R11" s="27">
        <v>2007</v>
      </c>
      <c r="S11" s="2">
        <v>70</v>
      </c>
      <c r="T11" s="7" t="s">
        <v>81</v>
      </c>
      <c r="U11" s="27">
        <v>2003</v>
      </c>
      <c r="V11" s="2">
        <v>84</v>
      </c>
      <c r="W11" s="7" t="s">
        <v>84</v>
      </c>
      <c r="X11" s="27">
        <v>2005</v>
      </c>
    </row>
    <row r="12" spans="1:24" ht="13.8">
      <c r="A12" s="12">
        <v>6</v>
      </c>
      <c r="B12" s="19">
        <v>106</v>
      </c>
      <c r="C12" s="7" t="s">
        <v>59</v>
      </c>
      <c r="D12" s="7" t="s">
        <v>0</v>
      </c>
      <c r="E12" s="2">
        <v>1995</v>
      </c>
      <c r="G12" s="29">
        <v>75</v>
      </c>
      <c r="H12" s="7" t="s">
        <v>1225</v>
      </c>
      <c r="I12" s="27">
        <v>2019</v>
      </c>
      <c r="J12" s="2">
        <v>90</v>
      </c>
      <c r="K12" s="7" t="s">
        <v>86</v>
      </c>
      <c r="L12" s="27">
        <v>1988</v>
      </c>
      <c r="M12" s="2">
        <v>97</v>
      </c>
      <c r="N12" s="7" t="s">
        <v>56</v>
      </c>
      <c r="O12" s="27">
        <v>2014</v>
      </c>
      <c r="P12" s="2">
        <v>78</v>
      </c>
      <c r="Q12" s="7" t="s">
        <v>47</v>
      </c>
      <c r="R12" s="27">
        <v>2015</v>
      </c>
      <c r="S12" s="2">
        <v>66</v>
      </c>
      <c r="T12" s="7" t="s">
        <v>52</v>
      </c>
      <c r="U12" s="27">
        <v>2016</v>
      </c>
      <c r="V12" s="2">
        <v>82</v>
      </c>
      <c r="W12" s="7" t="s">
        <v>88</v>
      </c>
      <c r="X12" s="27">
        <v>1998</v>
      </c>
    </row>
    <row r="13" spans="1:24" ht="13.8">
      <c r="A13" s="12">
        <v>7</v>
      </c>
      <c r="B13" s="19">
        <v>102</v>
      </c>
      <c r="C13" s="7" t="s">
        <v>60</v>
      </c>
      <c r="D13" s="7" t="s">
        <v>4</v>
      </c>
      <c r="E13" s="2">
        <v>1995</v>
      </c>
      <c r="G13" s="29">
        <v>72</v>
      </c>
      <c r="H13" s="7" t="s">
        <v>82</v>
      </c>
      <c r="I13" s="27">
        <v>2007</v>
      </c>
      <c r="J13" s="2">
        <v>86</v>
      </c>
      <c r="K13" s="7" t="s">
        <v>90</v>
      </c>
      <c r="L13" s="27">
        <v>1998</v>
      </c>
      <c r="M13" s="2">
        <v>93</v>
      </c>
      <c r="N13" s="7" t="s">
        <v>56</v>
      </c>
      <c r="O13" s="27">
        <v>2013</v>
      </c>
      <c r="P13" s="2">
        <v>76</v>
      </c>
      <c r="Q13" s="7" t="s">
        <v>87</v>
      </c>
      <c r="R13" s="27">
        <v>1979</v>
      </c>
      <c r="S13" s="70">
        <v>65</v>
      </c>
      <c r="T13" s="8" t="s">
        <v>1142</v>
      </c>
      <c r="U13" s="26">
        <v>2022</v>
      </c>
      <c r="V13" s="2">
        <v>82</v>
      </c>
      <c r="W13" s="7" t="s">
        <v>92</v>
      </c>
      <c r="X13" s="27">
        <v>2013</v>
      </c>
    </row>
    <row r="14" spans="1:24" ht="13.8">
      <c r="A14" s="12">
        <v>8</v>
      </c>
      <c r="B14" s="19">
        <v>101</v>
      </c>
      <c r="C14" s="7" t="s">
        <v>46</v>
      </c>
      <c r="D14" s="7" t="s">
        <v>2</v>
      </c>
      <c r="E14" s="2">
        <v>2016</v>
      </c>
      <c r="G14" s="29">
        <v>69</v>
      </c>
      <c r="H14" s="7" t="s">
        <v>85</v>
      </c>
      <c r="I14" s="27">
        <v>2004</v>
      </c>
      <c r="J14" s="2">
        <v>85</v>
      </c>
      <c r="K14" s="7" t="s">
        <v>86</v>
      </c>
      <c r="L14" s="27">
        <v>1987</v>
      </c>
      <c r="M14" s="2">
        <v>92</v>
      </c>
      <c r="N14" s="7" t="s">
        <v>1092</v>
      </c>
      <c r="O14" s="27">
        <v>2017</v>
      </c>
      <c r="P14" s="2">
        <v>75</v>
      </c>
      <c r="Q14" s="7" t="s">
        <v>91</v>
      </c>
      <c r="R14" s="27">
        <v>1985</v>
      </c>
      <c r="S14" s="2">
        <v>61</v>
      </c>
      <c r="T14" s="7" t="s">
        <v>81</v>
      </c>
      <c r="U14" s="27">
        <v>2001</v>
      </c>
      <c r="V14" s="2">
        <v>80</v>
      </c>
      <c r="W14" s="7" t="s">
        <v>88</v>
      </c>
      <c r="X14" s="27">
        <v>1996</v>
      </c>
    </row>
    <row r="15" spans="1:24" ht="13.8">
      <c r="A15" s="12">
        <v>9</v>
      </c>
      <c r="B15" s="19">
        <v>100</v>
      </c>
      <c r="C15" s="7" t="s">
        <v>61</v>
      </c>
      <c r="D15" s="7" t="s">
        <v>0</v>
      </c>
      <c r="E15" s="2">
        <v>1982</v>
      </c>
      <c r="G15" s="29">
        <v>67</v>
      </c>
      <c r="H15" s="7" t="s">
        <v>89</v>
      </c>
      <c r="I15" s="27">
        <v>1987</v>
      </c>
      <c r="J15" s="2">
        <v>84</v>
      </c>
      <c r="K15" s="7" t="s">
        <v>97</v>
      </c>
      <c r="L15" s="27">
        <v>2006</v>
      </c>
      <c r="M15" s="2">
        <v>87</v>
      </c>
      <c r="N15" s="7" t="s">
        <v>56</v>
      </c>
      <c r="O15" s="27">
        <v>2011</v>
      </c>
      <c r="P15" s="2">
        <v>75</v>
      </c>
      <c r="Q15" s="7" t="s">
        <v>91</v>
      </c>
      <c r="R15" s="27">
        <v>1982</v>
      </c>
      <c r="S15" s="2">
        <v>61</v>
      </c>
      <c r="T15" s="7" t="s">
        <v>71</v>
      </c>
      <c r="U15" s="27">
        <v>2008</v>
      </c>
      <c r="V15" s="2">
        <v>79</v>
      </c>
      <c r="W15" s="7" t="s">
        <v>101</v>
      </c>
      <c r="X15" s="27">
        <v>2009</v>
      </c>
    </row>
    <row r="16" spans="1:24" ht="13.8">
      <c r="A16" s="12">
        <v>10</v>
      </c>
      <c r="B16" s="19">
        <v>98</v>
      </c>
      <c r="C16" s="7" t="s">
        <v>62</v>
      </c>
      <c r="D16" s="7" t="s">
        <v>3</v>
      </c>
      <c r="E16" s="2">
        <v>1974</v>
      </c>
      <c r="G16" s="29">
        <v>66</v>
      </c>
      <c r="H16" s="7" t="s">
        <v>93</v>
      </c>
      <c r="I16" s="27">
        <v>1979</v>
      </c>
      <c r="J16" s="2">
        <v>83</v>
      </c>
      <c r="K16" s="7" t="s">
        <v>102</v>
      </c>
      <c r="L16" s="27">
        <v>1991</v>
      </c>
      <c r="M16" s="2">
        <v>86</v>
      </c>
      <c r="N16" s="7" t="s">
        <v>94</v>
      </c>
      <c r="O16" s="27">
        <v>1993</v>
      </c>
      <c r="P16" s="2">
        <v>75</v>
      </c>
      <c r="Q16" s="7" t="s">
        <v>99</v>
      </c>
      <c r="R16" s="27">
        <v>1973</v>
      </c>
      <c r="S16" s="2">
        <v>61</v>
      </c>
      <c r="T16" s="7" t="s">
        <v>95</v>
      </c>
      <c r="U16" s="27">
        <v>2014</v>
      </c>
      <c r="V16" s="29">
        <v>79</v>
      </c>
      <c r="W16" s="7" t="s">
        <v>1247</v>
      </c>
      <c r="X16" s="27">
        <v>2019</v>
      </c>
    </row>
    <row r="17" spans="1:24" ht="13.8">
      <c r="A17" s="12"/>
      <c r="B17" s="19"/>
      <c r="C17" s="7"/>
      <c r="D17" s="7"/>
      <c r="E17" s="2"/>
      <c r="G17" s="29">
        <v>66</v>
      </c>
      <c r="H17" s="7" t="s">
        <v>96</v>
      </c>
      <c r="I17" s="27">
        <v>2005</v>
      </c>
      <c r="J17" s="102">
        <v>85</v>
      </c>
      <c r="K17" s="107" t="s">
        <v>1317</v>
      </c>
      <c r="L17" s="26">
        <v>2023</v>
      </c>
      <c r="M17" s="2"/>
      <c r="N17" s="7"/>
      <c r="O17" s="27"/>
      <c r="P17" s="2"/>
      <c r="Q17" s="7"/>
      <c r="R17" s="27"/>
      <c r="S17" s="2">
        <v>61</v>
      </c>
      <c r="T17" s="7" t="s">
        <v>1116</v>
      </c>
      <c r="U17" s="2">
        <v>2017</v>
      </c>
      <c r="V17" s="2"/>
      <c r="W17" s="7"/>
      <c r="X17" s="2"/>
    </row>
    <row r="18" spans="1:24" ht="13.8">
      <c r="A18" s="12"/>
      <c r="B18" s="19"/>
      <c r="C18" s="7"/>
      <c r="D18" s="7"/>
      <c r="E18" s="2"/>
      <c r="G18" s="29">
        <v>66</v>
      </c>
      <c r="H18" s="7" t="s">
        <v>51</v>
      </c>
      <c r="I18" s="27">
        <v>2017</v>
      </c>
      <c r="J18" s="7"/>
      <c r="K18" s="7"/>
      <c r="L18" s="7"/>
      <c r="M18" s="2"/>
      <c r="N18" s="7"/>
      <c r="O18" s="2"/>
      <c r="P18" s="2"/>
      <c r="Q18" s="7"/>
      <c r="R18" s="2"/>
      <c r="S18" s="7"/>
      <c r="T18" s="7"/>
      <c r="U18" s="7"/>
      <c r="V18" s="2"/>
      <c r="W18" s="7"/>
      <c r="X18" s="2"/>
    </row>
    <row r="19" spans="22:24" ht="13.8">
      <c r="V19" s="2"/>
      <c r="W19" s="7"/>
      <c r="X19" s="2"/>
    </row>
    <row r="20" spans="1:3" ht="13.8">
      <c r="A20" s="9" t="s">
        <v>1427</v>
      </c>
      <c r="C20" s="7"/>
    </row>
    <row r="21" spans="1:5" ht="13.8">
      <c r="A21" s="9"/>
      <c r="B21" s="10" t="s">
        <v>50</v>
      </c>
      <c r="C21" s="8" t="s">
        <v>43</v>
      </c>
      <c r="D21" s="8" t="s">
        <v>15</v>
      </c>
      <c r="E21" s="10" t="s">
        <v>16</v>
      </c>
    </row>
    <row r="22" spans="1:5" ht="13.8">
      <c r="A22" s="12">
        <v>1</v>
      </c>
      <c r="B22" s="2">
        <v>19</v>
      </c>
      <c r="C22" s="7" t="s">
        <v>58</v>
      </c>
      <c r="D22" s="7" t="s">
        <v>4</v>
      </c>
      <c r="E22" s="2">
        <v>2013</v>
      </c>
    </row>
    <row r="23" spans="1:5" ht="13.8">
      <c r="A23" s="12">
        <v>2</v>
      </c>
      <c r="B23" s="2">
        <v>17</v>
      </c>
      <c r="C23" s="7" t="s">
        <v>60</v>
      </c>
      <c r="D23" s="7" t="s">
        <v>4</v>
      </c>
      <c r="E23" s="2">
        <v>1995</v>
      </c>
    </row>
    <row r="24" spans="1:5" ht="13.8">
      <c r="A24" s="12">
        <v>3</v>
      </c>
      <c r="B24" s="2">
        <v>16</v>
      </c>
      <c r="C24" s="7" t="s">
        <v>62</v>
      </c>
      <c r="D24" s="7" t="s">
        <v>3</v>
      </c>
      <c r="E24" s="2">
        <v>1974</v>
      </c>
    </row>
    <row r="25" spans="1:5" ht="13.8">
      <c r="A25" s="12">
        <v>3</v>
      </c>
      <c r="B25" s="2">
        <v>16</v>
      </c>
      <c r="C25" s="7" t="s">
        <v>74</v>
      </c>
      <c r="D25" s="7" t="s">
        <v>0</v>
      </c>
      <c r="E25" s="2">
        <v>2006</v>
      </c>
    </row>
    <row r="26" spans="1:5" ht="13.8">
      <c r="A26" s="12">
        <v>5</v>
      </c>
      <c r="B26" s="2">
        <v>15</v>
      </c>
      <c r="C26" s="7" t="s">
        <v>75</v>
      </c>
      <c r="D26" s="7" t="s">
        <v>5</v>
      </c>
      <c r="E26" s="2">
        <v>1995</v>
      </c>
    </row>
    <row r="27" spans="1:5" ht="13.8">
      <c r="A27" s="12">
        <v>6</v>
      </c>
      <c r="B27" s="2">
        <v>14</v>
      </c>
      <c r="C27" s="7" t="s">
        <v>90</v>
      </c>
      <c r="D27" s="7" t="s">
        <v>0</v>
      </c>
      <c r="E27" s="2">
        <v>1998</v>
      </c>
    </row>
    <row r="28" spans="1:5" ht="13.8">
      <c r="A28" s="12">
        <v>6</v>
      </c>
      <c r="B28" s="2">
        <v>14</v>
      </c>
      <c r="C28" s="7" t="s">
        <v>69</v>
      </c>
      <c r="D28" s="7" t="s">
        <v>6</v>
      </c>
      <c r="E28" s="2">
        <v>2001</v>
      </c>
    </row>
    <row r="29" spans="1:5" ht="13.8">
      <c r="A29" s="12">
        <v>6</v>
      </c>
      <c r="B29" s="2">
        <v>14</v>
      </c>
      <c r="C29" s="7" t="s">
        <v>84</v>
      </c>
      <c r="D29" s="7" t="s">
        <v>2</v>
      </c>
      <c r="E29" s="2">
        <v>2005</v>
      </c>
    </row>
    <row r="30" spans="1:5" ht="13.8">
      <c r="A30" s="12"/>
      <c r="B30" s="2"/>
      <c r="C30" s="7"/>
      <c r="D30" s="7"/>
      <c r="E30" s="2"/>
    </row>
    <row r="31" spans="1:3" ht="13.8">
      <c r="A31" s="9" t="s">
        <v>1428</v>
      </c>
      <c r="C31" s="7"/>
    </row>
    <row r="32" spans="1:5" ht="13.8">
      <c r="A32" s="9"/>
      <c r="B32" s="10" t="s">
        <v>50</v>
      </c>
      <c r="C32" s="8" t="s">
        <v>43</v>
      </c>
      <c r="D32" s="8" t="s">
        <v>15</v>
      </c>
      <c r="E32" s="10" t="s">
        <v>16</v>
      </c>
    </row>
    <row r="33" spans="1:5" ht="13.8">
      <c r="A33" s="12">
        <v>1</v>
      </c>
      <c r="B33" s="2">
        <v>28</v>
      </c>
      <c r="C33" s="7" t="s">
        <v>119</v>
      </c>
      <c r="D33" s="7" t="s">
        <v>4</v>
      </c>
      <c r="E33" s="2">
        <v>2014</v>
      </c>
    </row>
    <row r="34" spans="1:5" ht="13.8">
      <c r="A34" s="12">
        <v>2</v>
      </c>
      <c r="B34" s="2">
        <v>27</v>
      </c>
      <c r="C34" s="7" t="s">
        <v>121</v>
      </c>
      <c r="D34" s="7" t="s">
        <v>6</v>
      </c>
      <c r="E34" s="2">
        <v>2006</v>
      </c>
    </row>
    <row r="35" spans="1:5" ht="13.8">
      <c r="A35" s="12">
        <v>2</v>
      </c>
      <c r="B35" s="2">
        <v>27</v>
      </c>
      <c r="C35" s="7" t="s">
        <v>112</v>
      </c>
      <c r="D35" s="7" t="s">
        <v>6</v>
      </c>
      <c r="E35" s="2">
        <v>2016</v>
      </c>
    </row>
    <row r="36" spans="1:5" ht="13.8">
      <c r="A36" s="12">
        <v>4</v>
      </c>
      <c r="B36" s="2">
        <v>25</v>
      </c>
      <c r="C36" s="7" t="s">
        <v>1159</v>
      </c>
      <c r="D36" s="7" t="s">
        <v>2</v>
      </c>
      <c r="E36" s="2">
        <v>2004</v>
      </c>
    </row>
    <row r="37" spans="1:5" ht="13.8">
      <c r="A37" s="12">
        <v>4</v>
      </c>
      <c r="B37" s="2">
        <v>25</v>
      </c>
      <c r="C37" s="7" t="s">
        <v>125</v>
      </c>
      <c r="D37" s="7" t="s">
        <v>5</v>
      </c>
      <c r="E37" s="2">
        <v>2013</v>
      </c>
    </row>
    <row r="38" spans="1:5" ht="13.8">
      <c r="A38" s="12">
        <v>6</v>
      </c>
      <c r="B38" s="2">
        <v>24</v>
      </c>
      <c r="C38" s="7" t="s">
        <v>123</v>
      </c>
      <c r="D38" s="7" t="s">
        <v>0</v>
      </c>
      <c r="E38" s="2">
        <v>2011</v>
      </c>
    </row>
    <row r="39" spans="1:5" ht="13.8">
      <c r="A39" s="12">
        <v>7</v>
      </c>
      <c r="B39" s="2">
        <v>23</v>
      </c>
      <c r="C39" s="7" t="s">
        <v>121</v>
      </c>
      <c r="D39" s="7" t="s">
        <v>6</v>
      </c>
      <c r="E39" s="2">
        <v>2007</v>
      </c>
    </row>
    <row r="40" spans="1:5" ht="13.8">
      <c r="A40" s="12">
        <v>7</v>
      </c>
      <c r="B40" s="2">
        <v>23</v>
      </c>
      <c r="C40" s="7" t="s">
        <v>1106</v>
      </c>
      <c r="D40" s="7" t="s">
        <v>4</v>
      </c>
      <c r="E40" s="2">
        <v>2018</v>
      </c>
    </row>
    <row r="41" spans="1:5" ht="13.8">
      <c r="A41" s="12">
        <v>9</v>
      </c>
      <c r="B41" s="2">
        <v>22</v>
      </c>
      <c r="C41" s="7" t="s">
        <v>119</v>
      </c>
      <c r="D41" s="7" t="s">
        <v>4</v>
      </c>
      <c r="E41" s="2">
        <v>2015</v>
      </c>
    </row>
    <row r="42" spans="1:5" ht="13.8">
      <c r="A42" s="12">
        <v>10</v>
      </c>
      <c r="B42" s="2">
        <v>21</v>
      </c>
      <c r="C42" s="7" t="s">
        <v>154</v>
      </c>
      <c r="D42" s="7" t="s">
        <v>2</v>
      </c>
      <c r="E42" s="2">
        <v>2014</v>
      </c>
    </row>
    <row r="43" spans="1:5" ht="13.8">
      <c r="A43" s="12">
        <v>10</v>
      </c>
      <c r="B43" s="2">
        <v>21</v>
      </c>
      <c r="C43" s="7" t="s">
        <v>111</v>
      </c>
      <c r="D43" s="7" t="s">
        <v>5</v>
      </c>
      <c r="E43" s="2">
        <v>2016</v>
      </c>
    </row>
    <row r="44" spans="1:5" ht="13.8">
      <c r="A44" s="12">
        <v>10</v>
      </c>
      <c r="B44" s="2">
        <v>21</v>
      </c>
      <c r="C44" s="7" t="s">
        <v>112</v>
      </c>
      <c r="D44" s="7" t="s">
        <v>6</v>
      </c>
      <c r="E44" s="2">
        <v>2017</v>
      </c>
    </row>
    <row r="45" spans="1:5" ht="13.8">
      <c r="A45" s="12"/>
      <c r="B45" s="2"/>
      <c r="C45" s="7"/>
      <c r="D45" s="7"/>
      <c r="E45" s="2"/>
    </row>
    <row r="46" spans="1:3" ht="13.8">
      <c r="A46" s="5" t="s">
        <v>1429</v>
      </c>
      <c r="C46" s="7"/>
    </row>
    <row r="47" spans="1:5" ht="13.8">
      <c r="A47" s="9"/>
      <c r="B47" s="10" t="s">
        <v>1196</v>
      </c>
      <c r="C47" s="8" t="s">
        <v>43</v>
      </c>
      <c r="D47" s="8" t="s">
        <v>15</v>
      </c>
      <c r="E47" s="10" t="s">
        <v>16</v>
      </c>
    </row>
    <row r="48" spans="1:5" ht="13.8">
      <c r="A48" s="12">
        <v>1</v>
      </c>
      <c r="B48" s="54">
        <v>1696</v>
      </c>
      <c r="C48" s="7" t="s">
        <v>255</v>
      </c>
      <c r="D48" s="7" t="s">
        <v>5</v>
      </c>
      <c r="E48" s="2">
        <v>2013</v>
      </c>
    </row>
    <row r="49" spans="1:5" ht="13.8">
      <c r="A49" s="12">
        <v>2</v>
      </c>
      <c r="B49" s="54">
        <v>1619</v>
      </c>
      <c r="C49" s="7" t="s">
        <v>51</v>
      </c>
      <c r="D49" s="7" t="s">
        <v>3</v>
      </c>
      <c r="E49" s="2">
        <v>2017</v>
      </c>
    </row>
    <row r="50" spans="1:5" ht="13.8">
      <c r="A50" s="12">
        <v>3</v>
      </c>
      <c r="B50" s="54">
        <v>1564</v>
      </c>
      <c r="C50" s="7" t="s">
        <v>627</v>
      </c>
      <c r="D50" s="7" t="s">
        <v>5</v>
      </c>
      <c r="E50" s="2">
        <v>2015</v>
      </c>
    </row>
    <row r="51" spans="1:5" ht="13.8">
      <c r="A51" s="12">
        <v>4</v>
      </c>
      <c r="B51" s="54">
        <v>1553</v>
      </c>
      <c r="C51" s="7" t="s">
        <v>291</v>
      </c>
      <c r="D51" s="7" t="s">
        <v>0</v>
      </c>
      <c r="E51" s="2">
        <v>2005</v>
      </c>
    </row>
    <row r="52" spans="1:5" ht="13.8">
      <c r="A52" s="12">
        <v>5</v>
      </c>
      <c r="B52" s="54">
        <v>1534</v>
      </c>
      <c r="C52" s="7" t="s">
        <v>1227</v>
      </c>
      <c r="D52" s="7" t="s">
        <v>2</v>
      </c>
      <c r="E52" s="2">
        <v>2019</v>
      </c>
    </row>
    <row r="53" spans="1:5" ht="13.8">
      <c r="A53" s="12">
        <v>6</v>
      </c>
      <c r="B53" s="54">
        <v>1503</v>
      </c>
      <c r="C53" s="7" t="s">
        <v>390</v>
      </c>
      <c r="D53" s="7" t="s">
        <v>0</v>
      </c>
      <c r="E53" s="2">
        <v>2018</v>
      </c>
    </row>
    <row r="54" spans="1:5" ht="13.8">
      <c r="A54" s="12">
        <v>7</v>
      </c>
      <c r="B54" s="54">
        <v>1493</v>
      </c>
      <c r="C54" s="7" t="s">
        <v>335</v>
      </c>
      <c r="D54" s="7" t="s">
        <v>3</v>
      </c>
      <c r="E54" s="2">
        <v>2013</v>
      </c>
    </row>
    <row r="55" spans="1:5" ht="13.8">
      <c r="A55" s="12">
        <v>8</v>
      </c>
      <c r="B55" s="54">
        <v>1482</v>
      </c>
      <c r="C55" s="7" t="s">
        <v>259</v>
      </c>
      <c r="D55" s="7" t="s">
        <v>6</v>
      </c>
      <c r="E55" s="2">
        <v>2003</v>
      </c>
    </row>
    <row r="56" spans="1:5" ht="13.8">
      <c r="A56" s="12">
        <v>9</v>
      </c>
      <c r="B56" s="54">
        <v>1404</v>
      </c>
      <c r="C56" s="7" t="s">
        <v>84</v>
      </c>
      <c r="D56" s="7" t="s">
        <v>2</v>
      </c>
      <c r="E56" s="2">
        <v>2005</v>
      </c>
    </row>
    <row r="57" spans="1:5" ht="13.8">
      <c r="A57" s="12">
        <v>10</v>
      </c>
      <c r="B57" s="54">
        <v>1382</v>
      </c>
      <c r="C57" s="7" t="s">
        <v>627</v>
      </c>
      <c r="D57" s="7" t="s">
        <v>5</v>
      </c>
      <c r="E57" s="2">
        <v>2017</v>
      </c>
    </row>
    <row r="58" spans="1:5" ht="13.8">
      <c r="A58" s="12"/>
      <c r="B58" s="54">
        <v>1340</v>
      </c>
      <c r="C58" s="7" t="s">
        <v>1107</v>
      </c>
      <c r="D58" s="7" t="s">
        <v>6</v>
      </c>
      <c r="E58" s="2">
        <v>2018</v>
      </c>
    </row>
    <row r="60" spans="1:9" ht="15.6">
      <c r="A60" s="36" t="s">
        <v>109</v>
      </c>
      <c r="B60" s="52"/>
      <c r="C60" s="52"/>
      <c r="D60" s="52"/>
      <c r="E60" s="52"/>
      <c r="F60" s="52"/>
      <c r="G60" s="52"/>
      <c r="H60" s="52"/>
      <c r="I60" s="52"/>
    </row>
    <row r="62" ht="13.8">
      <c r="A62" s="9" t="s">
        <v>1430</v>
      </c>
    </row>
    <row r="63" spans="2:24" ht="13.8">
      <c r="B63" s="10" t="s">
        <v>110</v>
      </c>
      <c r="C63" s="8" t="s">
        <v>43</v>
      </c>
      <c r="D63" s="8" t="s">
        <v>15</v>
      </c>
      <c r="E63" s="10" t="s">
        <v>16</v>
      </c>
      <c r="G63" s="28" t="s">
        <v>110</v>
      </c>
      <c r="H63" s="8" t="s">
        <v>63</v>
      </c>
      <c r="I63" s="26" t="s">
        <v>16</v>
      </c>
      <c r="J63" s="10" t="s">
        <v>110</v>
      </c>
      <c r="K63" s="8" t="s">
        <v>64</v>
      </c>
      <c r="L63" s="26" t="s">
        <v>16</v>
      </c>
      <c r="M63" s="10" t="s">
        <v>110</v>
      </c>
      <c r="N63" s="8" t="s">
        <v>65</v>
      </c>
      <c r="O63" s="26" t="s">
        <v>16</v>
      </c>
      <c r="P63" s="10" t="s">
        <v>110</v>
      </c>
      <c r="Q63" s="8" t="s">
        <v>66</v>
      </c>
      <c r="R63" s="26" t="s">
        <v>16</v>
      </c>
      <c r="S63" s="10" t="s">
        <v>110</v>
      </c>
      <c r="T63" s="8" t="s">
        <v>67</v>
      </c>
      <c r="U63" s="26" t="s">
        <v>16</v>
      </c>
      <c r="V63" s="10" t="s">
        <v>110</v>
      </c>
      <c r="W63" s="8" t="s">
        <v>68</v>
      </c>
      <c r="X63" s="26" t="s">
        <v>16</v>
      </c>
    </row>
    <row r="64" spans="1:24" ht="13.8">
      <c r="A64" s="12">
        <v>1</v>
      </c>
      <c r="B64" s="2">
        <v>3233</v>
      </c>
      <c r="C64" s="7" t="s">
        <v>1106</v>
      </c>
      <c r="D64" s="7" t="s">
        <v>4</v>
      </c>
      <c r="E64" s="2">
        <v>2018</v>
      </c>
      <c r="F64" s="7"/>
      <c r="G64" s="29">
        <v>2328</v>
      </c>
      <c r="H64" s="7" t="s">
        <v>1237</v>
      </c>
      <c r="I64" s="27">
        <v>2019</v>
      </c>
      <c r="J64" s="29">
        <v>2701</v>
      </c>
      <c r="K64" s="7" t="s">
        <v>122</v>
      </c>
      <c r="L64" s="27">
        <v>2018</v>
      </c>
      <c r="M64" s="29">
        <v>3233</v>
      </c>
      <c r="N64" s="7" t="s">
        <v>1106</v>
      </c>
      <c r="O64" s="27">
        <v>2018</v>
      </c>
      <c r="P64" s="2">
        <v>2543</v>
      </c>
      <c r="Q64" s="7" t="s">
        <v>111</v>
      </c>
      <c r="R64" s="27">
        <v>2016</v>
      </c>
      <c r="S64" s="2">
        <v>3186</v>
      </c>
      <c r="T64" s="7" t="s">
        <v>112</v>
      </c>
      <c r="U64" s="27">
        <v>2016</v>
      </c>
      <c r="V64" s="70">
        <v>2759</v>
      </c>
      <c r="W64" s="8" t="s">
        <v>1238</v>
      </c>
      <c r="X64" s="26">
        <v>2022</v>
      </c>
    </row>
    <row r="65" spans="1:24" ht="13.8">
      <c r="A65" s="12">
        <v>2</v>
      </c>
      <c r="B65" s="2">
        <v>3186</v>
      </c>
      <c r="C65" s="7" t="s">
        <v>112</v>
      </c>
      <c r="D65" s="7" t="s">
        <v>6</v>
      </c>
      <c r="E65" s="2">
        <v>2016</v>
      </c>
      <c r="F65" s="7"/>
      <c r="G65" s="29">
        <v>2198</v>
      </c>
      <c r="H65" s="7" t="s">
        <v>127</v>
      </c>
      <c r="I65" s="27">
        <v>1999</v>
      </c>
      <c r="J65" s="2">
        <v>2598</v>
      </c>
      <c r="K65" s="7" t="s">
        <v>122</v>
      </c>
      <c r="L65" s="27">
        <v>2016</v>
      </c>
      <c r="M65" s="2">
        <v>3162</v>
      </c>
      <c r="N65" s="7" t="s">
        <v>119</v>
      </c>
      <c r="O65" s="27">
        <v>2015</v>
      </c>
      <c r="P65" s="2">
        <v>2474</v>
      </c>
      <c r="Q65" s="7" t="s">
        <v>125</v>
      </c>
      <c r="R65" s="27">
        <v>2013</v>
      </c>
      <c r="S65" s="2">
        <v>2616</v>
      </c>
      <c r="T65" s="7" t="s">
        <v>121</v>
      </c>
      <c r="U65" s="27">
        <v>2006</v>
      </c>
      <c r="V65" s="2">
        <v>2572</v>
      </c>
      <c r="W65" s="7" t="s">
        <v>156</v>
      </c>
      <c r="X65" s="27">
        <v>2017</v>
      </c>
    </row>
    <row r="66" spans="1:24" ht="13.8">
      <c r="A66" s="12">
        <v>3</v>
      </c>
      <c r="B66" s="2">
        <v>3162</v>
      </c>
      <c r="C66" s="7" t="s">
        <v>119</v>
      </c>
      <c r="D66" s="7" t="s">
        <v>4</v>
      </c>
      <c r="E66" s="2">
        <v>2015</v>
      </c>
      <c r="F66" s="7"/>
      <c r="G66" s="29">
        <v>2142</v>
      </c>
      <c r="H66" s="7" t="s">
        <v>1108</v>
      </c>
      <c r="I66" s="27">
        <v>2017</v>
      </c>
      <c r="J66" s="2">
        <v>2558</v>
      </c>
      <c r="K66" s="7" t="s">
        <v>123</v>
      </c>
      <c r="L66" s="27">
        <v>2011</v>
      </c>
      <c r="M66" s="2">
        <v>2823</v>
      </c>
      <c r="N66" s="7" t="s">
        <v>120</v>
      </c>
      <c r="O66" s="27">
        <v>1983</v>
      </c>
      <c r="P66" s="2">
        <v>2227</v>
      </c>
      <c r="Q66" s="7" t="s">
        <v>111</v>
      </c>
      <c r="R66" s="27">
        <v>2015</v>
      </c>
      <c r="S66" s="2">
        <v>2491</v>
      </c>
      <c r="T66" s="7" t="s">
        <v>112</v>
      </c>
      <c r="U66" s="27">
        <v>2017</v>
      </c>
      <c r="V66" s="2">
        <v>2549</v>
      </c>
      <c r="W66" s="7" t="s">
        <v>124</v>
      </c>
      <c r="X66" s="27">
        <v>2004</v>
      </c>
    </row>
    <row r="67" spans="1:24" ht="13.8">
      <c r="A67" s="12">
        <v>4</v>
      </c>
      <c r="B67" s="2">
        <v>2823</v>
      </c>
      <c r="C67" s="7" t="s">
        <v>120</v>
      </c>
      <c r="D67" s="7" t="s">
        <v>4</v>
      </c>
      <c r="E67" s="2">
        <v>1983</v>
      </c>
      <c r="F67" s="7"/>
      <c r="G67" s="29">
        <v>2007</v>
      </c>
      <c r="H67" s="7" t="s">
        <v>128</v>
      </c>
      <c r="I67" s="27">
        <v>2014</v>
      </c>
      <c r="J67" s="2">
        <v>2397</v>
      </c>
      <c r="K67" s="7" t="s">
        <v>135</v>
      </c>
      <c r="L67" s="27">
        <v>1988</v>
      </c>
      <c r="M67" s="2">
        <v>2447</v>
      </c>
      <c r="N67" s="7" t="s">
        <v>1106</v>
      </c>
      <c r="O67" s="27">
        <v>2017</v>
      </c>
      <c r="P67" s="2">
        <v>2128</v>
      </c>
      <c r="Q67" s="7" t="s">
        <v>141</v>
      </c>
      <c r="R67" s="27">
        <v>2005</v>
      </c>
      <c r="S67" s="2">
        <v>2437</v>
      </c>
      <c r="T67" s="7" t="s">
        <v>126</v>
      </c>
      <c r="U67" s="27">
        <v>2010</v>
      </c>
      <c r="V67" s="2">
        <v>2424</v>
      </c>
      <c r="W67" s="7" t="s">
        <v>151</v>
      </c>
      <c r="X67" s="27">
        <v>2010</v>
      </c>
    </row>
    <row r="68" spans="1:24" ht="13.8">
      <c r="A68" s="12">
        <v>5</v>
      </c>
      <c r="B68" s="70">
        <v>2759</v>
      </c>
      <c r="C68" s="8" t="s">
        <v>1238</v>
      </c>
      <c r="D68" s="8" t="s">
        <v>2</v>
      </c>
      <c r="E68" s="10">
        <v>2022</v>
      </c>
      <c r="F68" s="7"/>
      <c r="G68" s="29">
        <v>1993</v>
      </c>
      <c r="H68" s="7" t="s">
        <v>129</v>
      </c>
      <c r="I68" s="27">
        <v>2013</v>
      </c>
      <c r="J68" s="2">
        <v>2383</v>
      </c>
      <c r="K68" s="7" t="s">
        <v>122</v>
      </c>
      <c r="L68" s="27">
        <v>2015</v>
      </c>
      <c r="M68" s="2">
        <v>2360</v>
      </c>
      <c r="N68" s="7" t="s">
        <v>138</v>
      </c>
      <c r="O68" s="27">
        <v>1989</v>
      </c>
      <c r="P68" s="2">
        <v>2099</v>
      </c>
      <c r="Q68" s="7" t="s">
        <v>142</v>
      </c>
      <c r="R68" s="27">
        <v>2006</v>
      </c>
      <c r="S68" s="2">
        <v>2428</v>
      </c>
      <c r="T68" s="7" t="s">
        <v>147</v>
      </c>
      <c r="U68" s="27">
        <v>2013</v>
      </c>
      <c r="V68" s="2">
        <v>2344</v>
      </c>
      <c r="W68" s="7" t="s">
        <v>152</v>
      </c>
      <c r="X68" s="27">
        <v>1993</v>
      </c>
    </row>
    <row r="69" spans="1:24" ht="13.8">
      <c r="A69" s="12">
        <v>6</v>
      </c>
      <c r="B69" s="2">
        <v>2701</v>
      </c>
      <c r="C69" s="7" t="s">
        <v>122</v>
      </c>
      <c r="D69" s="7" t="s">
        <v>4</v>
      </c>
      <c r="E69" s="2">
        <v>2018</v>
      </c>
      <c r="F69" s="7"/>
      <c r="G69" s="29">
        <v>1979</v>
      </c>
      <c r="H69" s="7" t="s">
        <v>130</v>
      </c>
      <c r="I69" s="27">
        <v>2004</v>
      </c>
      <c r="J69" s="2">
        <v>2310</v>
      </c>
      <c r="K69" s="7" t="s">
        <v>136</v>
      </c>
      <c r="L69" s="27">
        <v>1995</v>
      </c>
      <c r="M69" s="2">
        <v>2290</v>
      </c>
      <c r="N69" s="7" t="s">
        <v>139</v>
      </c>
      <c r="O69" s="27">
        <v>2012</v>
      </c>
      <c r="P69" s="2">
        <v>2097</v>
      </c>
      <c r="Q69" s="7" t="s">
        <v>143</v>
      </c>
      <c r="R69" s="27">
        <v>2001</v>
      </c>
      <c r="S69" s="2">
        <v>2308</v>
      </c>
      <c r="T69" s="7" t="s">
        <v>126</v>
      </c>
      <c r="U69" s="27">
        <v>2009</v>
      </c>
      <c r="V69" s="2">
        <v>2317</v>
      </c>
      <c r="W69" s="7" t="s">
        <v>153</v>
      </c>
      <c r="X69" s="27">
        <v>1988</v>
      </c>
    </row>
    <row r="70" spans="1:24" ht="13.8">
      <c r="A70" s="12">
        <v>7</v>
      </c>
      <c r="B70" s="2">
        <v>2616</v>
      </c>
      <c r="C70" s="7" t="s">
        <v>121</v>
      </c>
      <c r="D70" s="7" t="s">
        <v>6</v>
      </c>
      <c r="E70" s="2">
        <v>2006</v>
      </c>
      <c r="F70" s="7"/>
      <c r="G70" s="102">
        <v>1939</v>
      </c>
      <c r="H70" s="8" t="s">
        <v>1298</v>
      </c>
      <c r="I70" s="26">
        <v>2023</v>
      </c>
      <c r="J70" s="2">
        <v>2308</v>
      </c>
      <c r="K70" s="7" t="s">
        <v>122</v>
      </c>
      <c r="L70" s="27">
        <v>2017</v>
      </c>
      <c r="M70" s="2">
        <v>2199</v>
      </c>
      <c r="N70" s="7" t="s">
        <v>138</v>
      </c>
      <c r="O70" s="27">
        <v>1988</v>
      </c>
      <c r="P70" s="2">
        <v>2088</v>
      </c>
      <c r="Q70" s="7" t="s">
        <v>143</v>
      </c>
      <c r="R70" s="27">
        <v>2002</v>
      </c>
      <c r="S70" s="2">
        <v>2277</v>
      </c>
      <c r="T70" s="7" t="s">
        <v>148</v>
      </c>
      <c r="U70" s="27">
        <v>2000</v>
      </c>
      <c r="V70" s="2">
        <v>2311</v>
      </c>
      <c r="W70" s="7" t="s">
        <v>154</v>
      </c>
      <c r="X70" s="27">
        <v>2013</v>
      </c>
    </row>
    <row r="71" spans="1:24" ht="13.8">
      <c r="A71" s="12">
        <v>8</v>
      </c>
      <c r="B71" s="2">
        <v>2598</v>
      </c>
      <c r="C71" s="7" t="s">
        <v>122</v>
      </c>
      <c r="D71" s="7" t="s">
        <v>0</v>
      </c>
      <c r="E71" s="2">
        <v>2016</v>
      </c>
      <c r="F71" s="7"/>
      <c r="G71" s="29">
        <v>1873</v>
      </c>
      <c r="H71" s="7" t="s">
        <v>131</v>
      </c>
      <c r="I71" s="27">
        <v>2007</v>
      </c>
      <c r="J71" s="100">
        <v>2266</v>
      </c>
      <c r="K71" s="8" t="s">
        <v>1279</v>
      </c>
      <c r="L71" s="26">
        <v>2023</v>
      </c>
      <c r="M71" s="2">
        <v>2186</v>
      </c>
      <c r="N71" s="7" t="s">
        <v>140</v>
      </c>
      <c r="O71" s="27">
        <v>2009</v>
      </c>
      <c r="P71" s="2">
        <v>2022</v>
      </c>
      <c r="Q71" s="7" t="s">
        <v>142</v>
      </c>
      <c r="R71" s="27">
        <v>2007</v>
      </c>
      <c r="S71" s="2">
        <v>2273</v>
      </c>
      <c r="T71" s="7" t="s">
        <v>121</v>
      </c>
      <c r="U71" s="27">
        <v>2007</v>
      </c>
      <c r="V71" s="2">
        <v>2259</v>
      </c>
      <c r="W71" s="7" t="s">
        <v>154</v>
      </c>
      <c r="X71" s="27">
        <v>2014</v>
      </c>
    </row>
    <row r="72" spans="1:24" ht="13.8">
      <c r="A72" s="12">
        <v>9</v>
      </c>
      <c r="B72" s="2">
        <v>2572</v>
      </c>
      <c r="C72" s="7" t="s">
        <v>156</v>
      </c>
      <c r="D72" s="7" t="s">
        <v>2</v>
      </c>
      <c r="E72" s="2">
        <v>2017</v>
      </c>
      <c r="F72" s="7"/>
      <c r="G72" s="29">
        <v>1802</v>
      </c>
      <c r="H72" s="7" t="s">
        <v>132</v>
      </c>
      <c r="I72" s="27">
        <v>1995</v>
      </c>
      <c r="J72" s="2">
        <v>2157</v>
      </c>
      <c r="K72" s="7" t="s">
        <v>123</v>
      </c>
      <c r="L72" s="27">
        <v>2010</v>
      </c>
      <c r="M72" s="2">
        <v>2184</v>
      </c>
      <c r="N72" s="7" t="s">
        <v>119</v>
      </c>
      <c r="O72" s="27">
        <v>2013</v>
      </c>
      <c r="P72" s="29">
        <v>2012</v>
      </c>
      <c r="Q72" s="7" t="s">
        <v>1098</v>
      </c>
      <c r="R72" s="27">
        <v>2018</v>
      </c>
      <c r="S72" s="2">
        <v>2161</v>
      </c>
      <c r="T72" s="7" t="s">
        <v>149</v>
      </c>
      <c r="U72" s="27">
        <v>2003</v>
      </c>
      <c r="V72" s="29">
        <v>2251</v>
      </c>
      <c r="W72" s="7" t="s">
        <v>155</v>
      </c>
      <c r="X72" s="27">
        <v>1973</v>
      </c>
    </row>
    <row r="73" spans="1:24" ht="13.8">
      <c r="A73" s="12">
        <v>10</v>
      </c>
      <c r="B73" s="2">
        <v>2558</v>
      </c>
      <c r="C73" s="7" t="s">
        <v>123</v>
      </c>
      <c r="D73" s="7" t="s">
        <v>0</v>
      </c>
      <c r="E73" s="2">
        <v>2011</v>
      </c>
      <c r="F73" s="7"/>
      <c r="G73" s="29">
        <v>1703</v>
      </c>
      <c r="H73" s="7" t="s">
        <v>133</v>
      </c>
      <c r="I73" s="27">
        <v>2016</v>
      </c>
      <c r="J73" s="2">
        <v>2089</v>
      </c>
      <c r="K73" s="7" t="s">
        <v>137</v>
      </c>
      <c r="L73" s="27">
        <v>2004</v>
      </c>
      <c r="M73" s="2">
        <v>2160</v>
      </c>
      <c r="N73" s="7" t="s">
        <v>119</v>
      </c>
      <c r="O73" s="27">
        <v>2014</v>
      </c>
      <c r="P73" s="2">
        <v>1990</v>
      </c>
      <c r="Q73" s="7" t="s">
        <v>144</v>
      </c>
      <c r="R73" s="27">
        <v>1993</v>
      </c>
      <c r="S73" s="2">
        <v>2134</v>
      </c>
      <c r="T73" s="7" t="s">
        <v>112</v>
      </c>
      <c r="U73" s="27">
        <v>2015</v>
      </c>
      <c r="V73" s="100">
        <v>2184</v>
      </c>
      <c r="W73" s="8" t="s">
        <v>1319</v>
      </c>
      <c r="X73" s="26">
        <v>2023</v>
      </c>
    </row>
    <row r="74" spans="2:24" ht="13.8">
      <c r="B74" s="2"/>
      <c r="C74" s="7"/>
      <c r="D74" s="7"/>
      <c r="E74" s="2"/>
      <c r="G74" s="29">
        <v>1682</v>
      </c>
      <c r="H74" s="7" t="s">
        <v>134</v>
      </c>
      <c r="I74" s="27">
        <v>1982</v>
      </c>
      <c r="J74" s="2">
        <v>1998</v>
      </c>
      <c r="K74" s="7" t="s">
        <v>137</v>
      </c>
      <c r="L74" s="27">
        <v>2005</v>
      </c>
      <c r="T74" s="7"/>
      <c r="U74" s="2"/>
      <c r="V74" s="29">
        <v>2118</v>
      </c>
      <c r="W74" s="7" t="s">
        <v>156</v>
      </c>
      <c r="X74" s="27">
        <v>2018</v>
      </c>
    </row>
    <row r="75" ht="13.8">
      <c r="A75" s="9" t="s">
        <v>1431</v>
      </c>
    </row>
    <row r="76" spans="2:24" ht="13.8">
      <c r="B76" s="10" t="s">
        <v>113</v>
      </c>
      <c r="C76" s="8" t="s">
        <v>43</v>
      </c>
      <c r="D76" s="8" t="s">
        <v>15</v>
      </c>
      <c r="E76" s="10" t="s">
        <v>16</v>
      </c>
      <c r="G76" s="28" t="s">
        <v>113</v>
      </c>
      <c r="H76" s="8" t="s">
        <v>63</v>
      </c>
      <c r="I76" s="26" t="s">
        <v>16</v>
      </c>
      <c r="J76" s="10" t="s">
        <v>113</v>
      </c>
      <c r="K76" s="8" t="s">
        <v>64</v>
      </c>
      <c r="L76" s="26" t="s">
        <v>16</v>
      </c>
      <c r="M76" s="10" t="s">
        <v>113</v>
      </c>
      <c r="N76" s="8" t="s">
        <v>65</v>
      </c>
      <c r="O76" s="26" t="s">
        <v>16</v>
      </c>
      <c r="P76" s="10" t="s">
        <v>113</v>
      </c>
      <c r="Q76" s="8" t="s">
        <v>66</v>
      </c>
      <c r="R76" s="26" t="s">
        <v>16</v>
      </c>
      <c r="S76" s="10" t="s">
        <v>113</v>
      </c>
      <c r="T76" s="8" t="s">
        <v>67</v>
      </c>
      <c r="U76" s="26" t="s">
        <v>16</v>
      </c>
      <c r="V76" s="10" t="s">
        <v>113</v>
      </c>
      <c r="W76" s="8" t="s">
        <v>68</v>
      </c>
      <c r="X76" s="26" t="s">
        <v>16</v>
      </c>
    </row>
    <row r="77" spans="1:24" ht="13.8">
      <c r="A77" s="12">
        <v>1</v>
      </c>
      <c r="B77" s="2">
        <v>337</v>
      </c>
      <c r="C77" s="7" t="s">
        <v>156</v>
      </c>
      <c r="D77" s="7" t="s">
        <v>2</v>
      </c>
      <c r="E77" s="2">
        <v>2017</v>
      </c>
      <c r="F77" s="7"/>
      <c r="G77" s="29">
        <v>284</v>
      </c>
      <c r="H77" s="7" t="s">
        <v>1237</v>
      </c>
      <c r="I77" s="27">
        <v>2019</v>
      </c>
      <c r="J77" s="2">
        <v>335</v>
      </c>
      <c r="K77" s="7" t="s">
        <v>122</v>
      </c>
      <c r="L77" s="27">
        <v>2016</v>
      </c>
      <c r="M77" s="2">
        <v>336</v>
      </c>
      <c r="N77" s="7" t="s">
        <v>120</v>
      </c>
      <c r="O77" s="27">
        <v>1982</v>
      </c>
      <c r="P77" s="2">
        <v>317</v>
      </c>
      <c r="Q77" s="7" t="s">
        <v>111</v>
      </c>
      <c r="R77" s="27">
        <v>2016</v>
      </c>
      <c r="S77" s="2">
        <v>323</v>
      </c>
      <c r="T77" s="7" t="s">
        <v>112</v>
      </c>
      <c r="U77" s="27">
        <v>2016</v>
      </c>
      <c r="V77" s="2">
        <v>337</v>
      </c>
      <c r="W77" s="7" t="s">
        <v>156</v>
      </c>
      <c r="X77" s="27">
        <v>2017</v>
      </c>
    </row>
    <row r="78" spans="1:24" ht="13.8">
      <c r="A78" s="12">
        <v>2</v>
      </c>
      <c r="B78" s="2">
        <v>336</v>
      </c>
      <c r="C78" s="7" t="s">
        <v>120</v>
      </c>
      <c r="D78" s="7" t="s">
        <v>4</v>
      </c>
      <c r="E78" s="2">
        <v>1982</v>
      </c>
      <c r="F78" s="7"/>
      <c r="G78" s="29">
        <v>278</v>
      </c>
      <c r="H78" s="7" t="s">
        <v>130</v>
      </c>
      <c r="I78" s="27">
        <v>2004</v>
      </c>
      <c r="J78" s="29">
        <v>316</v>
      </c>
      <c r="K78" s="7" t="s">
        <v>122</v>
      </c>
      <c r="L78" s="27">
        <v>2018</v>
      </c>
      <c r="M78" s="2">
        <v>310</v>
      </c>
      <c r="N78" s="7" t="s">
        <v>120</v>
      </c>
      <c r="O78" s="27">
        <v>1983</v>
      </c>
      <c r="P78" s="2">
        <v>269</v>
      </c>
      <c r="Q78" s="7" t="s">
        <v>141</v>
      </c>
      <c r="R78" s="27">
        <v>2005</v>
      </c>
      <c r="S78" s="2">
        <v>316</v>
      </c>
      <c r="T78" s="7" t="s">
        <v>147</v>
      </c>
      <c r="U78" s="27">
        <v>2013</v>
      </c>
      <c r="V78" s="2">
        <v>301</v>
      </c>
      <c r="W78" s="7" t="s">
        <v>154</v>
      </c>
      <c r="X78" s="27">
        <v>2014</v>
      </c>
    </row>
    <row r="79" spans="1:24" ht="13.8">
      <c r="A79" s="12">
        <v>3</v>
      </c>
      <c r="B79" s="2">
        <v>335</v>
      </c>
      <c r="C79" s="7" t="s">
        <v>122</v>
      </c>
      <c r="D79" s="7" t="s">
        <v>0</v>
      </c>
      <c r="E79" s="2">
        <v>2016</v>
      </c>
      <c r="F79" s="7"/>
      <c r="G79" s="29">
        <v>276</v>
      </c>
      <c r="H79" s="7" t="s">
        <v>134</v>
      </c>
      <c r="I79" s="27">
        <v>1982</v>
      </c>
      <c r="J79" s="2">
        <v>298</v>
      </c>
      <c r="K79" s="7" t="s">
        <v>123</v>
      </c>
      <c r="L79" s="27">
        <v>2010</v>
      </c>
      <c r="M79" s="2">
        <v>282</v>
      </c>
      <c r="N79" s="7" t="s">
        <v>138</v>
      </c>
      <c r="O79" s="27">
        <v>1989</v>
      </c>
      <c r="P79" s="2">
        <v>252</v>
      </c>
      <c r="Q79" s="7" t="s">
        <v>125</v>
      </c>
      <c r="R79" s="27">
        <v>2013</v>
      </c>
      <c r="S79" s="2">
        <v>310</v>
      </c>
      <c r="T79" s="7" t="s">
        <v>126</v>
      </c>
      <c r="U79" s="27">
        <v>2009</v>
      </c>
      <c r="V79" s="70">
        <v>298</v>
      </c>
      <c r="W79" s="8" t="s">
        <v>1238</v>
      </c>
      <c r="X79" s="26">
        <v>2022</v>
      </c>
    </row>
    <row r="80" spans="1:24" ht="13.8">
      <c r="A80" s="12">
        <v>4</v>
      </c>
      <c r="B80" s="2">
        <v>323</v>
      </c>
      <c r="C80" s="7" t="s">
        <v>112</v>
      </c>
      <c r="D80" s="7" t="s">
        <v>6</v>
      </c>
      <c r="E80" s="2">
        <v>2016</v>
      </c>
      <c r="F80" s="7"/>
      <c r="G80" s="29">
        <v>261</v>
      </c>
      <c r="H80" s="7" t="s">
        <v>131</v>
      </c>
      <c r="I80" s="27">
        <v>2007</v>
      </c>
      <c r="J80" s="2">
        <v>287</v>
      </c>
      <c r="K80" s="7" t="s">
        <v>135</v>
      </c>
      <c r="L80" s="27">
        <v>1988</v>
      </c>
      <c r="M80" s="29">
        <v>281</v>
      </c>
      <c r="N80" s="7" t="s">
        <v>1106</v>
      </c>
      <c r="O80" s="27">
        <v>2018</v>
      </c>
      <c r="P80" s="29">
        <v>251</v>
      </c>
      <c r="Q80" s="7" t="s">
        <v>1098</v>
      </c>
      <c r="R80" s="27">
        <v>2019</v>
      </c>
      <c r="S80" s="2">
        <v>301</v>
      </c>
      <c r="T80" s="7" t="s">
        <v>112</v>
      </c>
      <c r="U80" s="27">
        <v>2017</v>
      </c>
      <c r="V80" s="2">
        <v>297</v>
      </c>
      <c r="W80" s="7" t="s">
        <v>154</v>
      </c>
      <c r="X80" s="27">
        <v>2013</v>
      </c>
    </row>
    <row r="81" spans="1:24" ht="13.8">
      <c r="A81" s="12">
        <v>5</v>
      </c>
      <c r="B81" s="2">
        <v>317</v>
      </c>
      <c r="C81" s="7" t="s">
        <v>111</v>
      </c>
      <c r="D81" s="7" t="s">
        <v>5</v>
      </c>
      <c r="E81" s="2">
        <v>2016</v>
      </c>
      <c r="F81" s="7"/>
      <c r="G81" s="29">
        <v>259</v>
      </c>
      <c r="H81" s="7" t="s">
        <v>129</v>
      </c>
      <c r="I81" s="27">
        <v>2013</v>
      </c>
      <c r="J81" s="2">
        <v>286</v>
      </c>
      <c r="K81" s="7" t="s">
        <v>123</v>
      </c>
      <c r="L81" s="27">
        <v>2011</v>
      </c>
      <c r="M81" s="2">
        <v>280</v>
      </c>
      <c r="N81" s="7" t="s">
        <v>159</v>
      </c>
      <c r="O81" s="27">
        <v>2006</v>
      </c>
      <c r="P81" s="2">
        <v>249</v>
      </c>
      <c r="Q81" s="7" t="s">
        <v>143</v>
      </c>
      <c r="R81" s="27">
        <v>2002</v>
      </c>
      <c r="S81" s="2">
        <v>294</v>
      </c>
      <c r="T81" s="7" t="s">
        <v>121</v>
      </c>
      <c r="U81" s="27">
        <v>2007</v>
      </c>
      <c r="V81" s="2">
        <v>292</v>
      </c>
      <c r="W81" s="7" t="s">
        <v>153</v>
      </c>
      <c r="X81" s="27">
        <v>1988</v>
      </c>
    </row>
    <row r="82" spans="1:24" ht="13.8">
      <c r="A82" s="12">
        <v>6</v>
      </c>
      <c r="B82" s="2">
        <v>316</v>
      </c>
      <c r="C82" s="7" t="s">
        <v>147</v>
      </c>
      <c r="D82" s="7" t="s">
        <v>6</v>
      </c>
      <c r="E82" s="2">
        <v>2013</v>
      </c>
      <c r="F82" s="7"/>
      <c r="G82" s="29">
        <v>255</v>
      </c>
      <c r="H82" s="7" t="s">
        <v>132</v>
      </c>
      <c r="I82" s="27">
        <v>1995</v>
      </c>
      <c r="J82" s="2">
        <v>276</v>
      </c>
      <c r="K82" s="7" t="s">
        <v>122</v>
      </c>
      <c r="L82" s="27">
        <v>2015</v>
      </c>
      <c r="M82" s="2">
        <v>269</v>
      </c>
      <c r="N82" s="7" t="s">
        <v>1106</v>
      </c>
      <c r="O82" s="27">
        <v>2017</v>
      </c>
      <c r="P82" s="2">
        <v>246</v>
      </c>
      <c r="Q82" s="7" t="s">
        <v>144</v>
      </c>
      <c r="R82" s="27">
        <v>1993</v>
      </c>
      <c r="S82" s="2">
        <v>285</v>
      </c>
      <c r="T82" s="7" t="s">
        <v>121</v>
      </c>
      <c r="U82" s="27">
        <v>2006</v>
      </c>
      <c r="V82" s="2">
        <v>291</v>
      </c>
      <c r="W82" s="7" t="s">
        <v>157</v>
      </c>
      <c r="X82" s="27">
        <v>1983</v>
      </c>
    </row>
    <row r="83" spans="1:24" ht="13.8">
      <c r="A83" s="12">
        <v>7</v>
      </c>
      <c r="B83" s="2">
        <v>316</v>
      </c>
      <c r="C83" s="7" t="s">
        <v>122</v>
      </c>
      <c r="D83" s="7" t="s">
        <v>0</v>
      </c>
      <c r="E83" s="2">
        <v>2018</v>
      </c>
      <c r="F83" s="7"/>
      <c r="G83" s="29">
        <v>250</v>
      </c>
      <c r="H83" s="7" t="s">
        <v>1108</v>
      </c>
      <c r="I83" s="27">
        <v>2017</v>
      </c>
      <c r="J83" s="2">
        <v>273</v>
      </c>
      <c r="K83" s="7" t="s">
        <v>137</v>
      </c>
      <c r="L83" s="27">
        <v>2005</v>
      </c>
      <c r="M83" s="29">
        <v>256</v>
      </c>
      <c r="N83" s="7" t="s">
        <v>1106</v>
      </c>
      <c r="O83" s="27">
        <v>2019</v>
      </c>
      <c r="P83" s="2">
        <v>238</v>
      </c>
      <c r="Q83" s="7" t="s">
        <v>142</v>
      </c>
      <c r="R83" s="27">
        <v>2007</v>
      </c>
      <c r="S83" s="2">
        <v>282</v>
      </c>
      <c r="T83" s="7" t="s">
        <v>149</v>
      </c>
      <c r="U83" s="27">
        <v>2003</v>
      </c>
      <c r="V83" s="2">
        <v>290</v>
      </c>
      <c r="W83" s="7" t="s">
        <v>152</v>
      </c>
      <c r="X83" s="27">
        <v>1993</v>
      </c>
    </row>
    <row r="84" spans="1:24" ht="13.8">
      <c r="A84" s="12">
        <v>7</v>
      </c>
      <c r="B84" s="2">
        <v>310</v>
      </c>
      <c r="C84" s="7" t="s">
        <v>120</v>
      </c>
      <c r="D84" s="7" t="s">
        <v>4</v>
      </c>
      <c r="E84" s="2">
        <v>1983</v>
      </c>
      <c r="F84" s="7"/>
      <c r="G84" s="102">
        <v>236</v>
      </c>
      <c r="H84" s="8" t="s">
        <v>1298</v>
      </c>
      <c r="I84" s="26">
        <v>2023</v>
      </c>
      <c r="J84" s="2">
        <v>271</v>
      </c>
      <c r="K84" s="7" t="s">
        <v>122</v>
      </c>
      <c r="L84" s="27">
        <v>2017</v>
      </c>
      <c r="M84" s="2">
        <v>246</v>
      </c>
      <c r="N84" s="7" t="s">
        <v>119</v>
      </c>
      <c r="O84" s="27">
        <v>2015</v>
      </c>
      <c r="P84" s="2">
        <v>237</v>
      </c>
      <c r="Q84" s="7" t="s">
        <v>145</v>
      </c>
      <c r="R84" s="27">
        <v>2011</v>
      </c>
      <c r="S84" s="2">
        <v>278</v>
      </c>
      <c r="T84" s="7" t="s">
        <v>126</v>
      </c>
      <c r="U84" s="27">
        <v>2010</v>
      </c>
      <c r="V84" s="2">
        <v>281</v>
      </c>
      <c r="W84" s="7" t="s">
        <v>157</v>
      </c>
      <c r="X84" s="27">
        <v>1985</v>
      </c>
    </row>
    <row r="85" spans="1:24" ht="13.8">
      <c r="A85" s="12">
        <v>9</v>
      </c>
      <c r="B85" s="2">
        <v>310</v>
      </c>
      <c r="C85" s="7" t="s">
        <v>126</v>
      </c>
      <c r="D85" s="7" t="s">
        <v>6</v>
      </c>
      <c r="E85" s="2">
        <v>2009</v>
      </c>
      <c r="F85" s="7"/>
      <c r="G85" s="29">
        <v>230</v>
      </c>
      <c r="H85" s="7" t="s">
        <v>127</v>
      </c>
      <c r="I85" s="27">
        <v>2002</v>
      </c>
      <c r="J85" s="2">
        <v>258</v>
      </c>
      <c r="K85" s="7" t="s">
        <v>158</v>
      </c>
      <c r="L85" s="27">
        <v>2014</v>
      </c>
      <c r="M85" s="2">
        <v>240</v>
      </c>
      <c r="N85" s="7" t="s">
        <v>119</v>
      </c>
      <c r="O85" s="27">
        <v>2013</v>
      </c>
      <c r="P85" s="29">
        <v>230</v>
      </c>
      <c r="Q85" s="7" t="s">
        <v>143</v>
      </c>
      <c r="R85" s="27">
        <v>2001</v>
      </c>
      <c r="S85" s="2">
        <v>272</v>
      </c>
      <c r="T85" s="7" t="s">
        <v>121</v>
      </c>
      <c r="U85" s="27">
        <v>2008</v>
      </c>
      <c r="V85" s="2">
        <v>278</v>
      </c>
      <c r="W85" s="7" t="s">
        <v>156</v>
      </c>
      <c r="X85" s="27">
        <v>2016</v>
      </c>
    </row>
    <row r="86" spans="1:24" ht="13.8">
      <c r="A86" s="12">
        <v>10</v>
      </c>
      <c r="B86" s="2">
        <v>301</v>
      </c>
      <c r="C86" s="7" t="s">
        <v>154</v>
      </c>
      <c r="D86" s="7" t="s">
        <v>2</v>
      </c>
      <c r="E86" s="2">
        <v>2014</v>
      </c>
      <c r="F86" s="7"/>
      <c r="G86" s="29">
        <v>226</v>
      </c>
      <c r="H86" s="7" t="s">
        <v>133</v>
      </c>
      <c r="I86" s="27">
        <v>2016</v>
      </c>
      <c r="J86" s="2">
        <v>256</v>
      </c>
      <c r="K86" s="7" t="s">
        <v>136</v>
      </c>
      <c r="L86" s="27">
        <v>1995</v>
      </c>
      <c r="M86" s="2">
        <v>238</v>
      </c>
      <c r="N86" s="7" t="s">
        <v>138</v>
      </c>
      <c r="O86" s="27">
        <v>1990</v>
      </c>
      <c r="P86" s="2">
        <v>229</v>
      </c>
      <c r="Q86" s="7" t="s">
        <v>1098</v>
      </c>
      <c r="R86" s="27">
        <v>2018</v>
      </c>
      <c r="S86" s="2">
        <v>252</v>
      </c>
      <c r="T86" s="7" t="s">
        <v>112</v>
      </c>
      <c r="U86" s="27">
        <v>2015</v>
      </c>
      <c r="V86" s="2">
        <v>268</v>
      </c>
      <c r="W86" s="7" t="s">
        <v>155</v>
      </c>
      <c r="X86" s="27">
        <v>1973</v>
      </c>
    </row>
    <row r="87" spans="1:24" ht="13.8">
      <c r="A87" s="12">
        <v>10</v>
      </c>
      <c r="B87" s="2">
        <v>301</v>
      </c>
      <c r="C87" s="7" t="s">
        <v>112</v>
      </c>
      <c r="D87" s="7" t="s">
        <v>6</v>
      </c>
      <c r="E87" s="2">
        <v>2017</v>
      </c>
      <c r="F87" s="7"/>
      <c r="G87" s="29">
        <v>225</v>
      </c>
      <c r="H87" s="7" t="s">
        <v>134</v>
      </c>
      <c r="I87" s="27">
        <v>1983</v>
      </c>
      <c r="J87" s="2"/>
      <c r="K87" s="7"/>
      <c r="L87" s="27"/>
      <c r="M87" s="29"/>
      <c r="N87" s="7"/>
      <c r="O87" s="27"/>
      <c r="P87" s="29">
        <v>226</v>
      </c>
      <c r="Q87" s="7" t="s">
        <v>143</v>
      </c>
      <c r="R87" s="27">
        <v>1999</v>
      </c>
      <c r="S87" s="2"/>
      <c r="T87" s="7"/>
      <c r="U87" s="27"/>
      <c r="V87" s="100">
        <v>259</v>
      </c>
      <c r="W87" s="8" t="s">
        <v>1319</v>
      </c>
      <c r="X87" s="26">
        <v>2023</v>
      </c>
    </row>
    <row r="88" spans="1:24" ht="13.8">
      <c r="A88" s="12"/>
      <c r="B88" s="2"/>
      <c r="C88" s="7"/>
      <c r="D88" s="7"/>
      <c r="E88" s="2"/>
      <c r="F88" s="7"/>
      <c r="G88" s="29">
        <v>222</v>
      </c>
      <c r="H88" s="7" t="s">
        <v>128</v>
      </c>
      <c r="I88" s="27">
        <v>2014</v>
      </c>
      <c r="J88" s="2"/>
      <c r="K88" s="7"/>
      <c r="L88" s="2"/>
      <c r="M88" s="2"/>
      <c r="N88" s="7"/>
      <c r="O88" s="27"/>
      <c r="P88" s="2"/>
      <c r="Q88" s="7"/>
      <c r="R88" s="2"/>
      <c r="S88" s="2"/>
      <c r="T88" s="7"/>
      <c r="U88" s="2"/>
      <c r="V88" s="29">
        <v>256</v>
      </c>
      <c r="W88" s="7" t="s">
        <v>151</v>
      </c>
      <c r="X88" s="27">
        <v>2010</v>
      </c>
    </row>
    <row r="89" ht="13.8">
      <c r="A89" s="9" t="s">
        <v>1432</v>
      </c>
    </row>
    <row r="90" spans="2:24" ht="13.8">
      <c r="B90" s="10" t="s">
        <v>162</v>
      </c>
      <c r="C90" s="8" t="s">
        <v>43</v>
      </c>
      <c r="D90" s="8" t="s">
        <v>15</v>
      </c>
      <c r="E90" s="10" t="s">
        <v>16</v>
      </c>
      <c r="G90" s="28" t="s">
        <v>162</v>
      </c>
      <c r="H90" s="8" t="s">
        <v>63</v>
      </c>
      <c r="I90" s="26" t="s">
        <v>16</v>
      </c>
      <c r="J90" s="10" t="s">
        <v>162</v>
      </c>
      <c r="K90" s="8" t="s">
        <v>64</v>
      </c>
      <c r="L90" s="26" t="s">
        <v>16</v>
      </c>
      <c r="M90" s="10" t="s">
        <v>162</v>
      </c>
      <c r="N90" s="8" t="s">
        <v>65</v>
      </c>
      <c r="O90" s="26" t="s">
        <v>16</v>
      </c>
      <c r="P90" s="10" t="s">
        <v>162</v>
      </c>
      <c r="Q90" s="8" t="s">
        <v>66</v>
      </c>
      <c r="R90" s="26" t="s">
        <v>16</v>
      </c>
      <c r="S90" s="10" t="s">
        <v>162</v>
      </c>
      <c r="T90" s="8" t="s">
        <v>67</v>
      </c>
      <c r="U90" s="26" t="s">
        <v>16</v>
      </c>
      <c r="V90" s="10" t="s">
        <v>162</v>
      </c>
      <c r="W90" s="8" t="s">
        <v>68</v>
      </c>
      <c r="X90" s="26" t="s">
        <v>16</v>
      </c>
    </row>
    <row r="91" spans="1:24" ht="13.8">
      <c r="A91" s="12">
        <v>1</v>
      </c>
      <c r="B91" s="2">
        <v>224</v>
      </c>
      <c r="C91" s="7" t="s">
        <v>112</v>
      </c>
      <c r="D91" s="7" t="s">
        <v>6</v>
      </c>
      <c r="E91" s="2">
        <v>2016</v>
      </c>
      <c r="F91" s="7"/>
      <c r="G91" s="29">
        <v>174</v>
      </c>
      <c r="H91" s="7" t="s">
        <v>1237</v>
      </c>
      <c r="I91" s="27">
        <v>2019</v>
      </c>
      <c r="J91" s="2">
        <v>222</v>
      </c>
      <c r="K91" s="7" t="s">
        <v>122</v>
      </c>
      <c r="L91" s="27">
        <v>2018</v>
      </c>
      <c r="M91" s="2">
        <v>186</v>
      </c>
      <c r="N91" s="7" t="s">
        <v>1106</v>
      </c>
      <c r="O91" s="27">
        <v>2018</v>
      </c>
      <c r="P91" s="2">
        <v>192</v>
      </c>
      <c r="Q91" s="7" t="s">
        <v>111</v>
      </c>
      <c r="R91" s="27">
        <v>2016</v>
      </c>
      <c r="S91" s="2">
        <v>224</v>
      </c>
      <c r="T91" s="7" t="s">
        <v>112</v>
      </c>
      <c r="U91" s="27">
        <v>2016</v>
      </c>
      <c r="V91" s="2">
        <v>201</v>
      </c>
      <c r="W91" s="7" t="s">
        <v>156</v>
      </c>
      <c r="X91" s="27">
        <v>2017</v>
      </c>
    </row>
    <row r="92" spans="1:24" ht="13.8">
      <c r="A92" s="12">
        <v>2</v>
      </c>
      <c r="B92" s="2">
        <v>222</v>
      </c>
      <c r="C92" s="7" t="s">
        <v>122</v>
      </c>
      <c r="D92" s="7" t="s">
        <v>0</v>
      </c>
      <c r="E92" s="2">
        <v>2018</v>
      </c>
      <c r="F92" s="7"/>
      <c r="G92" s="29">
        <v>162</v>
      </c>
      <c r="H92" s="7" t="s">
        <v>129</v>
      </c>
      <c r="I92" s="27">
        <v>2013</v>
      </c>
      <c r="J92" s="2">
        <v>203</v>
      </c>
      <c r="K92" s="7" t="s">
        <v>122</v>
      </c>
      <c r="L92" s="27">
        <v>2016</v>
      </c>
      <c r="M92" s="2">
        <v>178</v>
      </c>
      <c r="N92" s="7" t="s">
        <v>120</v>
      </c>
      <c r="O92" s="27">
        <v>1983</v>
      </c>
      <c r="P92" s="2">
        <v>155</v>
      </c>
      <c r="Q92" s="7" t="s">
        <v>141</v>
      </c>
      <c r="R92" s="27">
        <v>2005</v>
      </c>
      <c r="S92" s="2">
        <v>207</v>
      </c>
      <c r="T92" s="7" t="s">
        <v>112</v>
      </c>
      <c r="U92" s="27">
        <v>2017</v>
      </c>
      <c r="V92" s="70">
        <v>197</v>
      </c>
      <c r="W92" s="8" t="s">
        <v>1238</v>
      </c>
      <c r="X92" s="26">
        <v>2022</v>
      </c>
    </row>
    <row r="93" spans="1:24" ht="13.8">
      <c r="A93" s="12">
        <v>3</v>
      </c>
      <c r="B93" s="2">
        <v>207</v>
      </c>
      <c r="C93" s="7" t="s">
        <v>112</v>
      </c>
      <c r="D93" s="3" t="s">
        <v>6</v>
      </c>
      <c r="E93" s="2">
        <v>2017</v>
      </c>
      <c r="F93" s="7"/>
      <c r="G93" s="102">
        <v>151</v>
      </c>
      <c r="H93" s="8" t="s">
        <v>1298</v>
      </c>
      <c r="I93" s="26">
        <v>2023</v>
      </c>
      <c r="J93" s="2">
        <v>183</v>
      </c>
      <c r="K93" s="7" t="s">
        <v>122</v>
      </c>
      <c r="L93" s="27">
        <v>2017</v>
      </c>
      <c r="M93" s="2">
        <v>178</v>
      </c>
      <c r="N93" s="7" t="s">
        <v>1106</v>
      </c>
      <c r="O93" s="27">
        <v>2017</v>
      </c>
      <c r="P93" s="2">
        <v>151</v>
      </c>
      <c r="Q93" s="7" t="s">
        <v>1098</v>
      </c>
      <c r="R93" s="27">
        <v>2018</v>
      </c>
      <c r="S93" s="2">
        <v>182</v>
      </c>
      <c r="T93" s="7" t="s">
        <v>126</v>
      </c>
      <c r="U93" s="27">
        <v>2010</v>
      </c>
      <c r="V93" s="2">
        <v>182</v>
      </c>
      <c r="W93" s="7" t="s">
        <v>154</v>
      </c>
      <c r="X93" s="27">
        <v>2014</v>
      </c>
    </row>
    <row r="94" spans="1:24" ht="13.8">
      <c r="A94" s="12">
        <v>4</v>
      </c>
      <c r="B94" s="2">
        <v>203</v>
      </c>
      <c r="C94" s="7" t="s">
        <v>122</v>
      </c>
      <c r="D94" s="7" t="s">
        <v>0</v>
      </c>
      <c r="E94" s="2">
        <v>2016</v>
      </c>
      <c r="F94" s="7"/>
      <c r="G94" s="29">
        <v>150</v>
      </c>
      <c r="H94" s="7" t="s">
        <v>130</v>
      </c>
      <c r="I94" s="27">
        <v>2004</v>
      </c>
      <c r="J94" s="2">
        <v>171</v>
      </c>
      <c r="K94" s="7" t="s">
        <v>123</v>
      </c>
      <c r="L94" s="27">
        <v>2011</v>
      </c>
      <c r="M94" s="2">
        <v>177</v>
      </c>
      <c r="N94" s="7" t="s">
        <v>119</v>
      </c>
      <c r="O94" s="27">
        <v>2015</v>
      </c>
      <c r="P94" s="2">
        <v>150</v>
      </c>
      <c r="Q94" s="7" t="s">
        <v>142</v>
      </c>
      <c r="R94" s="27">
        <v>2007</v>
      </c>
      <c r="S94" s="2">
        <v>180</v>
      </c>
      <c r="T94" s="7" t="s">
        <v>147</v>
      </c>
      <c r="U94" s="27">
        <v>2013</v>
      </c>
      <c r="V94" s="2">
        <v>177</v>
      </c>
      <c r="W94" s="7" t="s">
        <v>154</v>
      </c>
      <c r="X94" s="27">
        <v>2013</v>
      </c>
    </row>
    <row r="95" spans="1:24" ht="13.8">
      <c r="A95" s="12">
        <v>5</v>
      </c>
      <c r="B95" s="2">
        <v>201</v>
      </c>
      <c r="C95" s="7" t="s">
        <v>156</v>
      </c>
      <c r="D95" s="7" t="s">
        <v>2</v>
      </c>
      <c r="E95" s="2">
        <v>2017</v>
      </c>
      <c r="F95" s="7"/>
      <c r="G95" s="29">
        <v>148</v>
      </c>
      <c r="H95" s="7" t="s">
        <v>131</v>
      </c>
      <c r="I95" s="27">
        <v>2007</v>
      </c>
      <c r="J95" s="2">
        <v>169</v>
      </c>
      <c r="K95" s="7" t="s">
        <v>135</v>
      </c>
      <c r="L95" s="27">
        <v>1988</v>
      </c>
      <c r="M95" s="2">
        <v>163</v>
      </c>
      <c r="N95" s="7" t="s">
        <v>120</v>
      </c>
      <c r="O95" s="27">
        <v>1982</v>
      </c>
      <c r="P95" s="2">
        <v>147</v>
      </c>
      <c r="Q95" s="7" t="s">
        <v>143</v>
      </c>
      <c r="R95" s="27">
        <v>2002</v>
      </c>
      <c r="S95" s="2">
        <v>177</v>
      </c>
      <c r="T95" s="7" t="s">
        <v>121</v>
      </c>
      <c r="U95" s="27">
        <v>2007</v>
      </c>
      <c r="V95" s="2">
        <v>167</v>
      </c>
      <c r="W95" s="7" t="s">
        <v>151</v>
      </c>
      <c r="X95" s="27">
        <v>2010</v>
      </c>
    </row>
    <row r="96" spans="1:24" ht="13.8">
      <c r="A96" s="12">
        <v>6</v>
      </c>
      <c r="B96" s="70">
        <v>197</v>
      </c>
      <c r="C96" s="8" t="s">
        <v>1238</v>
      </c>
      <c r="D96" s="8" t="s">
        <v>2</v>
      </c>
      <c r="E96" s="10">
        <v>2022</v>
      </c>
      <c r="F96" s="7"/>
      <c r="G96" s="29">
        <v>141</v>
      </c>
      <c r="H96" s="7" t="s">
        <v>1108</v>
      </c>
      <c r="I96" s="27">
        <v>2017</v>
      </c>
      <c r="J96" s="2">
        <v>166</v>
      </c>
      <c r="K96" s="7" t="s">
        <v>136</v>
      </c>
      <c r="L96" s="27">
        <v>1995</v>
      </c>
      <c r="M96" s="29">
        <v>159</v>
      </c>
      <c r="N96" s="7" t="s">
        <v>1106</v>
      </c>
      <c r="O96" s="27">
        <v>2019</v>
      </c>
      <c r="P96" s="2">
        <v>145</v>
      </c>
      <c r="Q96" s="7" t="s">
        <v>125</v>
      </c>
      <c r="R96" s="27">
        <v>2013</v>
      </c>
      <c r="S96" s="2">
        <v>176</v>
      </c>
      <c r="T96" s="7" t="s">
        <v>126</v>
      </c>
      <c r="U96" s="27">
        <v>2009</v>
      </c>
      <c r="V96" s="2">
        <v>166</v>
      </c>
      <c r="W96" s="7" t="s">
        <v>156</v>
      </c>
      <c r="X96" s="27">
        <v>2016</v>
      </c>
    </row>
    <row r="97" spans="1:24" ht="13.8">
      <c r="A97" s="12">
        <v>7</v>
      </c>
      <c r="B97" s="2">
        <v>192</v>
      </c>
      <c r="C97" s="7" t="s">
        <v>111</v>
      </c>
      <c r="D97" s="7" t="s">
        <v>5</v>
      </c>
      <c r="E97" s="2">
        <v>2016</v>
      </c>
      <c r="F97" s="7"/>
      <c r="G97" s="29">
        <v>133</v>
      </c>
      <c r="H97" s="7" t="s">
        <v>128</v>
      </c>
      <c r="I97" s="27">
        <v>2014</v>
      </c>
      <c r="J97" s="2">
        <v>165</v>
      </c>
      <c r="K97" s="7" t="s">
        <v>122</v>
      </c>
      <c r="L97" s="27">
        <v>2015</v>
      </c>
      <c r="M97" s="2">
        <v>154</v>
      </c>
      <c r="N97" s="7" t="s">
        <v>139</v>
      </c>
      <c r="O97" s="27">
        <v>2012</v>
      </c>
      <c r="P97" s="29">
        <v>143</v>
      </c>
      <c r="Q97" s="7" t="s">
        <v>1098</v>
      </c>
      <c r="R97" s="27">
        <v>2019</v>
      </c>
      <c r="S97" s="2">
        <v>166</v>
      </c>
      <c r="T97" s="7" t="s">
        <v>112</v>
      </c>
      <c r="U97" s="27">
        <v>2015</v>
      </c>
      <c r="V97" s="2">
        <v>162</v>
      </c>
      <c r="W97" s="7" t="s">
        <v>155</v>
      </c>
      <c r="X97" s="27">
        <v>1973</v>
      </c>
    </row>
    <row r="98" spans="1:24" ht="13.8">
      <c r="A98" s="12">
        <v>8</v>
      </c>
      <c r="B98" s="2">
        <v>186</v>
      </c>
      <c r="C98" s="7" t="s">
        <v>1106</v>
      </c>
      <c r="D98" s="7" t="s">
        <v>4</v>
      </c>
      <c r="E98" s="2">
        <v>2018</v>
      </c>
      <c r="F98" s="7"/>
      <c r="G98" s="29">
        <v>128</v>
      </c>
      <c r="H98" s="7" t="s">
        <v>134</v>
      </c>
      <c r="I98" s="27">
        <v>1983</v>
      </c>
      <c r="J98" s="2">
        <v>154</v>
      </c>
      <c r="K98" s="7" t="s">
        <v>123</v>
      </c>
      <c r="L98" s="27">
        <v>2010</v>
      </c>
      <c r="M98" s="2">
        <v>153</v>
      </c>
      <c r="N98" s="7" t="s">
        <v>138</v>
      </c>
      <c r="O98" s="27">
        <v>1989</v>
      </c>
      <c r="P98" s="2">
        <v>136</v>
      </c>
      <c r="Q98" s="7" t="s">
        <v>145</v>
      </c>
      <c r="R98" s="27">
        <v>2011</v>
      </c>
      <c r="S98" s="2">
        <v>162</v>
      </c>
      <c r="T98" s="7" t="s">
        <v>121</v>
      </c>
      <c r="U98" s="27">
        <v>2006</v>
      </c>
      <c r="V98" s="100">
        <v>162</v>
      </c>
      <c r="W98" s="8" t="s">
        <v>1319</v>
      </c>
      <c r="X98" s="26">
        <v>2023</v>
      </c>
    </row>
    <row r="99" spans="1:24" ht="13.8">
      <c r="A99" s="12">
        <v>9</v>
      </c>
      <c r="B99" s="2">
        <v>183</v>
      </c>
      <c r="C99" s="7" t="s">
        <v>122</v>
      </c>
      <c r="D99" s="7" t="s">
        <v>0</v>
      </c>
      <c r="E99" s="2">
        <v>2017</v>
      </c>
      <c r="F99" s="7"/>
      <c r="G99" s="29">
        <v>127</v>
      </c>
      <c r="H99" s="7" t="s">
        <v>134</v>
      </c>
      <c r="I99" s="27">
        <v>1982</v>
      </c>
      <c r="J99" s="100">
        <v>151</v>
      </c>
      <c r="K99" s="8" t="s">
        <v>1279</v>
      </c>
      <c r="L99" s="26">
        <v>2023</v>
      </c>
      <c r="M99" s="2">
        <v>149</v>
      </c>
      <c r="N99" s="7" t="s">
        <v>119</v>
      </c>
      <c r="O99" s="27">
        <v>2013</v>
      </c>
      <c r="P99" s="2">
        <v>131</v>
      </c>
      <c r="Q99" s="7" t="s">
        <v>144</v>
      </c>
      <c r="R99" s="27">
        <v>1993</v>
      </c>
      <c r="S99" s="2">
        <v>158</v>
      </c>
      <c r="T99" s="7" t="s">
        <v>121</v>
      </c>
      <c r="U99" s="27">
        <v>2008</v>
      </c>
      <c r="V99" s="2">
        <v>157</v>
      </c>
      <c r="W99" s="7" t="s">
        <v>151</v>
      </c>
      <c r="X99" s="27">
        <v>2009</v>
      </c>
    </row>
    <row r="100" spans="1:24" ht="13.8">
      <c r="A100" s="12">
        <v>10</v>
      </c>
      <c r="B100" s="2">
        <v>182</v>
      </c>
      <c r="C100" s="7" t="s">
        <v>126</v>
      </c>
      <c r="D100" s="7" t="s">
        <v>6</v>
      </c>
      <c r="E100" s="2">
        <v>2010</v>
      </c>
      <c r="F100" s="7"/>
      <c r="G100" s="29">
        <v>125</v>
      </c>
      <c r="H100" s="7" t="s">
        <v>132</v>
      </c>
      <c r="I100" s="27">
        <v>1995</v>
      </c>
      <c r="J100" s="2">
        <v>150</v>
      </c>
      <c r="K100" s="7" t="s">
        <v>137</v>
      </c>
      <c r="L100" s="27">
        <v>2005</v>
      </c>
      <c r="M100" s="2">
        <v>147</v>
      </c>
      <c r="N100" s="7" t="s">
        <v>159</v>
      </c>
      <c r="O100" s="27">
        <v>2006</v>
      </c>
      <c r="P100" s="2">
        <v>127</v>
      </c>
      <c r="Q100" s="7" t="s">
        <v>111</v>
      </c>
      <c r="R100" s="27">
        <v>2015</v>
      </c>
      <c r="S100" s="2">
        <v>147</v>
      </c>
      <c r="T100" s="7" t="s">
        <v>149</v>
      </c>
      <c r="U100" s="27">
        <v>2003</v>
      </c>
      <c r="V100" s="2">
        <v>155</v>
      </c>
      <c r="W100" s="7" t="s">
        <v>156</v>
      </c>
      <c r="X100" s="27">
        <v>2018</v>
      </c>
    </row>
    <row r="101" spans="1:24" ht="13.8">
      <c r="A101" s="12">
        <v>10</v>
      </c>
      <c r="B101" s="2">
        <v>182</v>
      </c>
      <c r="C101" s="7" t="s">
        <v>154</v>
      </c>
      <c r="D101" s="7" t="s">
        <v>2</v>
      </c>
      <c r="E101" s="2">
        <v>2014</v>
      </c>
      <c r="F101" s="7"/>
      <c r="G101" s="29">
        <v>125</v>
      </c>
      <c r="H101" s="7" t="s">
        <v>127</v>
      </c>
      <c r="I101" s="27">
        <v>1999</v>
      </c>
      <c r="J101" s="2">
        <v>142</v>
      </c>
      <c r="K101" s="7" t="s">
        <v>123</v>
      </c>
      <c r="L101" s="27">
        <v>2012</v>
      </c>
      <c r="M101" s="2">
        <v>143</v>
      </c>
      <c r="N101" s="7" t="s">
        <v>150</v>
      </c>
      <c r="O101" s="27">
        <v>1999</v>
      </c>
      <c r="P101" s="70">
        <v>127</v>
      </c>
      <c r="Q101" s="8" t="s">
        <v>1098</v>
      </c>
      <c r="R101" s="26">
        <v>2022</v>
      </c>
      <c r="S101" s="2"/>
      <c r="T101" s="7"/>
      <c r="U101" s="2"/>
      <c r="V101" s="2">
        <v>154</v>
      </c>
      <c r="W101" s="7" t="s">
        <v>152</v>
      </c>
      <c r="X101" s="27">
        <v>1993</v>
      </c>
    </row>
    <row r="102" spans="1:24" ht="13.8">
      <c r="A102" s="12"/>
      <c r="B102" s="2"/>
      <c r="C102" s="7"/>
      <c r="D102" s="7"/>
      <c r="E102" s="2"/>
      <c r="F102" s="7"/>
      <c r="G102" s="2"/>
      <c r="H102" s="7"/>
      <c r="I102" s="2"/>
      <c r="J102" s="2"/>
      <c r="K102" s="7"/>
      <c r="L102" s="2"/>
      <c r="M102" s="2"/>
      <c r="N102" s="7"/>
      <c r="O102" s="2"/>
      <c r="P102" s="2"/>
      <c r="Q102" s="8"/>
      <c r="R102" s="10"/>
      <c r="S102" s="2"/>
      <c r="T102" s="7"/>
      <c r="U102" s="2"/>
      <c r="V102" s="2">
        <v>152</v>
      </c>
      <c r="W102" s="7" t="s">
        <v>124</v>
      </c>
      <c r="X102" s="27">
        <v>2004</v>
      </c>
    </row>
    <row r="103" spans="1:24" ht="13.8">
      <c r="A103" s="5" t="s">
        <v>1465</v>
      </c>
      <c r="B103" s="2"/>
      <c r="C103" s="7"/>
      <c r="D103" s="7"/>
      <c r="E103" s="2"/>
      <c r="F103" s="7"/>
      <c r="G103" s="2"/>
      <c r="H103" s="7"/>
      <c r="I103" s="2"/>
      <c r="J103" s="2"/>
      <c r="K103" s="7"/>
      <c r="L103" s="2"/>
      <c r="M103" s="2"/>
      <c r="N103" s="7"/>
      <c r="O103" s="2"/>
      <c r="P103" s="2"/>
      <c r="Q103" s="7"/>
      <c r="R103" s="2"/>
      <c r="S103" s="2"/>
      <c r="T103" s="7"/>
      <c r="U103" s="2"/>
      <c r="V103" s="2"/>
      <c r="W103" s="7"/>
      <c r="X103" s="2"/>
    </row>
    <row r="104" ht="13.8">
      <c r="A104" s="35" t="s">
        <v>165</v>
      </c>
    </row>
    <row r="105" spans="1:7" ht="13.8">
      <c r="A105" s="35"/>
      <c r="B105" s="10" t="s">
        <v>116</v>
      </c>
      <c r="C105" s="8" t="s">
        <v>43</v>
      </c>
      <c r="D105" s="8" t="s">
        <v>15</v>
      </c>
      <c r="E105" s="10" t="s">
        <v>16</v>
      </c>
      <c r="F105" s="23" t="s">
        <v>162</v>
      </c>
      <c r="G105" s="23" t="s">
        <v>113</v>
      </c>
    </row>
    <row r="106" spans="1:7" ht="13.8">
      <c r="A106" s="12">
        <v>1</v>
      </c>
      <c r="B106" s="40">
        <f aca="true" t="shared" si="0" ref="B106:B118">(F106/G106)*100</f>
        <v>71.95121951219512</v>
      </c>
      <c r="C106" s="7" t="s">
        <v>119</v>
      </c>
      <c r="D106" s="7" t="s">
        <v>4</v>
      </c>
      <c r="E106" s="2">
        <v>2015</v>
      </c>
      <c r="F106" s="2">
        <v>177</v>
      </c>
      <c r="G106" s="2">
        <v>246</v>
      </c>
    </row>
    <row r="107" spans="1:7" ht="13.8">
      <c r="A107" s="12">
        <v>2</v>
      </c>
      <c r="B107" s="40">
        <f t="shared" si="0"/>
        <v>70.64220183486239</v>
      </c>
      <c r="C107" s="7" t="s">
        <v>139</v>
      </c>
      <c r="D107" s="7" t="s">
        <v>4</v>
      </c>
      <c r="E107" s="2">
        <v>2012</v>
      </c>
      <c r="F107" s="2">
        <v>154</v>
      </c>
      <c r="G107" s="2">
        <v>218</v>
      </c>
    </row>
    <row r="108" spans="1:7" ht="13.8">
      <c r="A108" s="12">
        <v>3</v>
      </c>
      <c r="B108" s="40">
        <f t="shared" si="0"/>
        <v>70.25316455696202</v>
      </c>
      <c r="C108" s="7" t="s">
        <v>122</v>
      </c>
      <c r="D108" s="7" t="s">
        <v>0</v>
      </c>
      <c r="E108" s="2">
        <v>2018</v>
      </c>
      <c r="F108" s="2">
        <v>222</v>
      </c>
      <c r="G108" s="2">
        <v>316</v>
      </c>
    </row>
    <row r="109" spans="1:7" ht="13.8">
      <c r="A109" s="12">
        <v>4</v>
      </c>
      <c r="B109" s="109">
        <f t="shared" si="0"/>
        <v>70.23255813953489</v>
      </c>
      <c r="C109" s="8" t="s">
        <v>1279</v>
      </c>
      <c r="D109" s="8" t="s">
        <v>0</v>
      </c>
      <c r="E109" s="10">
        <v>2023</v>
      </c>
      <c r="F109" s="10">
        <v>151</v>
      </c>
      <c r="G109" s="10">
        <v>215</v>
      </c>
    </row>
    <row r="110" spans="1:7" ht="13.8">
      <c r="A110" s="12">
        <v>5</v>
      </c>
      <c r="B110" s="40">
        <f t="shared" si="0"/>
        <v>70.05076142131979</v>
      </c>
      <c r="C110" s="7" t="s">
        <v>1250</v>
      </c>
      <c r="D110" s="7" t="s">
        <v>4</v>
      </c>
      <c r="E110" s="2">
        <v>2021</v>
      </c>
      <c r="F110" s="2">
        <v>138</v>
      </c>
      <c r="G110" s="2">
        <v>197</v>
      </c>
    </row>
    <row r="111" spans="1:7" ht="13.8">
      <c r="A111" s="12">
        <v>6</v>
      </c>
      <c r="B111" s="40">
        <f t="shared" si="0"/>
        <v>69.3498452012384</v>
      </c>
      <c r="C111" s="7" t="s">
        <v>112</v>
      </c>
      <c r="D111" s="7" t="s">
        <v>6</v>
      </c>
      <c r="E111" s="2">
        <v>2016</v>
      </c>
      <c r="F111" s="2">
        <v>224</v>
      </c>
      <c r="G111" s="2">
        <v>323</v>
      </c>
    </row>
    <row r="112" spans="1:7" ht="13.8">
      <c r="A112" s="12">
        <v>7</v>
      </c>
      <c r="B112" s="40">
        <f t="shared" si="0"/>
        <v>69.33333333333334</v>
      </c>
      <c r="C112" s="7" t="s">
        <v>151</v>
      </c>
      <c r="D112" s="7" t="s">
        <v>2</v>
      </c>
      <c r="E112" s="2">
        <v>2007</v>
      </c>
      <c r="F112" s="2">
        <v>104</v>
      </c>
      <c r="G112" s="2">
        <v>150</v>
      </c>
    </row>
    <row r="113" spans="1:7" ht="13.8">
      <c r="A113" s="12">
        <v>8</v>
      </c>
      <c r="B113" s="40">
        <f t="shared" si="0"/>
        <v>68.8622754491018</v>
      </c>
      <c r="C113" s="7" t="s">
        <v>112</v>
      </c>
      <c r="D113" s="7" t="s">
        <v>6</v>
      </c>
      <c r="E113" s="2">
        <v>2018</v>
      </c>
      <c r="F113" s="2">
        <v>115</v>
      </c>
      <c r="G113" s="2">
        <v>167</v>
      </c>
    </row>
    <row r="114" spans="1:7" ht="13.8">
      <c r="A114" s="12">
        <v>9</v>
      </c>
      <c r="B114" s="40">
        <f t="shared" si="0"/>
        <v>68.77076411960132</v>
      </c>
      <c r="C114" s="7" t="s">
        <v>112</v>
      </c>
      <c r="D114" s="7" t="s">
        <v>6</v>
      </c>
      <c r="E114" s="2">
        <v>2017</v>
      </c>
      <c r="F114" s="2">
        <v>207</v>
      </c>
      <c r="G114" s="2">
        <v>301</v>
      </c>
    </row>
    <row r="115" spans="1:7" ht="13.65" customHeight="1">
      <c r="A115" s="12">
        <v>10</v>
      </c>
      <c r="B115" s="40">
        <f t="shared" si="0"/>
        <v>68.75</v>
      </c>
      <c r="C115" s="7" t="s">
        <v>1279</v>
      </c>
      <c r="D115" s="7" t="s">
        <v>0</v>
      </c>
      <c r="E115" s="2">
        <v>2021</v>
      </c>
      <c r="F115" s="2">
        <v>132</v>
      </c>
      <c r="G115" s="2">
        <v>192</v>
      </c>
    </row>
    <row r="116" spans="1:7" ht="13.65" customHeight="1">
      <c r="A116" s="12"/>
      <c r="B116" s="40">
        <f t="shared" si="0"/>
        <v>67.7570093457944</v>
      </c>
      <c r="C116" s="7" t="s">
        <v>126</v>
      </c>
      <c r="D116" s="7" t="s">
        <v>6</v>
      </c>
      <c r="E116" s="2">
        <v>2012</v>
      </c>
      <c r="F116" s="2">
        <v>145</v>
      </c>
      <c r="G116" s="2">
        <v>214</v>
      </c>
    </row>
    <row r="117" spans="1:7" ht="13.65" customHeight="1">
      <c r="A117" s="12"/>
      <c r="B117" s="40">
        <f t="shared" si="0"/>
        <v>67.5392670157068</v>
      </c>
      <c r="C117" s="7" t="s">
        <v>140</v>
      </c>
      <c r="D117" s="7" t="s">
        <v>4</v>
      </c>
      <c r="E117" s="2">
        <v>2009</v>
      </c>
      <c r="F117" s="2">
        <v>129</v>
      </c>
      <c r="G117" s="2">
        <v>191</v>
      </c>
    </row>
    <row r="118" spans="1:7" ht="13.65" customHeight="1">
      <c r="A118" s="12"/>
      <c r="B118" s="40">
        <f t="shared" si="0"/>
        <v>67.52767527675276</v>
      </c>
      <c r="C118" s="7" t="s">
        <v>122</v>
      </c>
      <c r="D118" s="7" t="s">
        <v>0</v>
      </c>
      <c r="E118" s="2">
        <v>2017</v>
      </c>
      <c r="F118" s="2">
        <v>183</v>
      </c>
      <c r="G118" s="2">
        <v>271</v>
      </c>
    </row>
    <row r="120" ht="13.8">
      <c r="A120" s="8" t="s">
        <v>166</v>
      </c>
    </row>
    <row r="121" ht="13.8">
      <c r="A121" s="35" t="s">
        <v>167</v>
      </c>
    </row>
    <row r="122" spans="2:7" ht="13.8">
      <c r="B122" s="10" t="s">
        <v>116</v>
      </c>
      <c r="C122" s="8" t="s">
        <v>63</v>
      </c>
      <c r="D122" s="8"/>
      <c r="E122" s="10" t="s">
        <v>16</v>
      </c>
      <c r="F122" s="23" t="s">
        <v>162</v>
      </c>
      <c r="G122" s="23" t="s">
        <v>113</v>
      </c>
    </row>
    <row r="123" spans="1:7" ht="13.8">
      <c r="A123" s="12">
        <v>1</v>
      </c>
      <c r="B123" s="109">
        <f aca="true" t="shared" si="1" ref="B123:B132">(F123/G123)*100</f>
        <v>63.983050847457626</v>
      </c>
      <c r="C123" s="8" t="s">
        <v>1298</v>
      </c>
      <c r="D123" s="8"/>
      <c r="E123" s="10">
        <v>2023</v>
      </c>
      <c r="F123" s="10">
        <v>151</v>
      </c>
      <c r="G123" s="10">
        <v>236</v>
      </c>
    </row>
    <row r="124" spans="1:7" ht="13.8">
      <c r="A124" s="12">
        <v>2</v>
      </c>
      <c r="B124" s="40">
        <f t="shared" si="1"/>
        <v>62.54826254826254</v>
      </c>
      <c r="C124" s="7" t="s">
        <v>129</v>
      </c>
      <c r="D124" s="7"/>
      <c r="E124" s="2">
        <v>2013</v>
      </c>
      <c r="F124" s="2">
        <v>162</v>
      </c>
      <c r="G124" s="2">
        <v>259</v>
      </c>
    </row>
    <row r="125" spans="1:7" ht="13.8">
      <c r="A125" s="12">
        <v>3</v>
      </c>
      <c r="B125" s="74">
        <f t="shared" si="1"/>
        <v>61.68831168831169</v>
      </c>
      <c r="C125" s="8" t="s">
        <v>1298</v>
      </c>
      <c r="D125" s="8"/>
      <c r="E125" s="10">
        <v>2022</v>
      </c>
      <c r="F125" s="10">
        <v>95</v>
      </c>
      <c r="G125" s="10">
        <v>154</v>
      </c>
    </row>
    <row r="126" spans="1:7" ht="13.8">
      <c r="A126" s="12">
        <v>4</v>
      </c>
      <c r="B126" s="40">
        <f t="shared" si="1"/>
        <v>61.61616161616161</v>
      </c>
      <c r="C126" s="7" t="s">
        <v>133</v>
      </c>
      <c r="D126" s="7"/>
      <c r="E126" s="2">
        <v>2015</v>
      </c>
      <c r="F126" s="2">
        <v>122</v>
      </c>
      <c r="G126" s="2">
        <v>198</v>
      </c>
    </row>
    <row r="127" spans="1:7" ht="13.8">
      <c r="A127" s="12">
        <v>5</v>
      </c>
      <c r="B127" s="40">
        <f t="shared" si="1"/>
        <v>61.267605633802816</v>
      </c>
      <c r="C127" s="7" t="s">
        <v>1237</v>
      </c>
      <c r="D127" s="7"/>
      <c r="E127" s="2">
        <v>2019</v>
      </c>
      <c r="F127" s="2">
        <v>174</v>
      </c>
      <c r="G127" s="2">
        <v>284</v>
      </c>
    </row>
    <row r="128" spans="1:7" ht="13.8">
      <c r="A128" s="12">
        <v>6</v>
      </c>
      <c r="B128" s="40">
        <f t="shared" si="1"/>
        <v>60.11904761904761</v>
      </c>
      <c r="C128" s="7" t="s">
        <v>168</v>
      </c>
      <c r="D128" s="7"/>
      <c r="E128" s="2">
        <v>1974</v>
      </c>
      <c r="F128" s="2">
        <v>101</v>
      </c>
      <c r="G128" s="2">
        <v>168</v>
      </c>
    </row>
    <row r="129" spans="1:14" ht="13.8">
      <c r="A129" s="12">
        <v>7</v>
      </c>
      <c r="B129" s="40">
        <f t="shared" si="1"/>
        <v>59.909909909909906</v>
      </c>
      <c r="C129" s="7" t="s">
        <v>128</v>
      </c>
      <c r="D129" s="7"/>
      <c r="E129" s="2">
        <v>2014</v>
      </c>
      <c r="F129" s="2">
        <v>133</v>
      </c>
      <c r="G129" s="2">
        <v>222</v>
      </c>
      <c r="N129" s="11"/>
    </row>
    <row r="130" spans="1:7" ht="13.8">
      <c r="A130" s="12">
        <v>8</v>
      </c>
      <c r="B130" s="40">
        <f t="shared" si="1"/>
        <v>59.66850828729282</v>
      </c>
      <c r="C130" s="7" t="s">
        <v>169</v>
      </c>
      <c r="D130" s="7"/>
      <c r="E130" s="2">
        <v>1976</v>
      </c>
      <c r="F130" s="2">
        <v>108</v>
      </c>
      <c r="G130" s="2">
        <v>181</v>
      </c>
    </row>
    <row r="131" spans="1:7" ht="13.8">
      <c r="A131" s="12">
        <v>9</v>
      </c>
      <c r="B131" s="40">
        <f t="shared" si="1"/>
        <v>58.41121495327103</v>
      </c>
      <c r="C131" s="7" t="s">
        <v>127</v>
      </c>
      <c r="D131" s="7"/>
      <c r="E131" s="2">
        <v>1999</v>
      </c>
      <c r="F131" s="2">
        <v>125</v>
      </c>
      <c r="G131" s="2">
        <v>214</v>
      </c>
    </row>
    <row r="132" spans="1:7" ht="13.8">
      <c r="A132" s="41">
        <v>10</v>
      </c>
      <c r="B132" s="44">
        <f t="shared" si="1"/>
        <v>56.888888888888886</v>
      </c>
      <c r="C132" s="42" t="s">
        <v>134</v>
      </c>
      <c r="D132" s="42"/>
      <c r="E132" s="43">
        <v>1983</v>
      </c>
      <c r="F132" s="43">
        <v>128</v>
      </c>
      <c r="G132" s="43">
        <v>225</v>
      </c>
    </row>
    <row r="133" spans="2:7" ht="13.8">
      <c r="B133" s="10" t="s">
        <v>116</v>
      </c>
      <c r="C133" s="8" t="s">
        <v>64</v>
      </c>
      <c r="D133" s="8"/>
      <c r="E133" s="10" t="s">
        <v>16</v>
      </c>
      <c r="F133" s="23" t="s">
        <v>162</v>
      </c>
      <c r="G133" s="23" t="s">
        <v>113</v>
      </c>
    </row>
    <row r="134" spans="1:7" ht="13.8">
      <c r="A134" s="12">
        <v>1</v>
      </c>
      <c r="B134" s="40">
        <f aca="true" t="shared" si="2" ref="B134:B143">(F134/G134)*100</f>
        <v>70.25316455696202</v>
      </c>
      <c r="C134" s="7" t="s">
        <v>122</v>
      </c>
      <c r="D134" s="7"/>
      <c r="E134" s="2">
        <v>2018</v>
      </c>
      <c r="F134" s="2">
        <v>222</v>
      </c>
      <c r="G134" s="2">
        <v>316</v>
      </c>
    </row>
    <row r="135" spans="1:7" ht="13.8">
      <c r="A135" s="12">
        <v>2</v>
      </c>
      <c r="B135" s="109">
        <f t="shared" si="2"/>
        <v>70.23255813953489</v>
      </c>
      <c r="C135" s="8" t="s">
        <v>1279</v>
      </c>
      <c r="D135" s="8"/>
      <c r="E135" s="10">
        <v>2023</v>
      </c>
      <c r="F135" s="10">
        <v>151</v>
      </c>
      <c r="G135" s="10">
        <v>215</v>
      </c>
    </row>
    <row r="136" spans="1:7" ht="13.8">
      <c r="A136" s="12">
        <v>3</v>
      </c>
      <c r="B136" s="40">
        <f t="shared" si="2"/>
        <v>68.75</v>
      </c>
      <c r="C136" s="7" t="s">
        <v>1279</v>
      </c>
      <c r="D136" s="7"/>
      <c r="E136" s="2">
        <v>2021</v>
      </c>
      <c r="F136" s="2">
        <v>132</v>
      </c>
      <c r="G136" s="2">
        <v>192</v>
      </c>
    </row>
    <row r="137" spans="1:7" ht="13.8">
      <c r="A137" s="12">
        <v>4</v>
      </c>
      <c r="B137" s="40">
        <f t="shared" si="2"/>
        <v>67.52767527675276</v>
      </c>
      <c r="C137" s="7" t="s">
        <v>122</v>
      </c>
      <c r="D137" s="7"/>
      <c r="E137" s="2">
        <v>2017</v>
      </c>
      <c r="F137" s="2">
        <v>183</v>
      </c>
      <c r="G137" s="2">
        <v>271</v>
      </c>
    </row>
    <row r="138" spans="1:7" ht="13.8">
      <c r="A138" s="12">
        <v>5</v>
      </c>
      <c r="B138" s="40">
        <f t="shared" si="2"/>
        <v>64.84375</v>
      </c>
      <c r="C138" s="7" t="s">
        <v>136</v>
      </c>
      <c r="D138" s="7"/>
      <c r="E138" s="2">
        <v>1995</v>
      </c>
      <c r="F138" s="2">
        <v>166</v>
      </c>
      <c r="G138" s="2">
        <v>256</v>
      </c>
    </row>
    <row r="139" spans="1:7" ht="13.8">
      <c r="A139" s="12">
        <v>6</v>
      </c>
      <c r="B139" s="40">
        <f t="shared" si="2"/>
        <v>63.1578947368421</v>
      </c>
      <c r="C139" s="7" t="s">
        <v>136</v>
      </c>
      <c r="D139" s="7"/>
      <c r="E139" s="2">
        <v>1994</v>
      </c>
      <c r="F139" s="2">
        <v>132</v>
      </c>
      <c r="G139" s="2">
        <v>209</v>
      </c>
    </row>
    <row r="140" spans="1:7" ht="13.8">
      <c r="A140" s="12">
        <v>7</v>
      </c>
      <c r="B140" s="40">
        <f t="shared" si="2"/>
        <v>62.857142857142854</v>
      </c>
      <c r="C140" s="7" t="s">
        <v>136</v>
      </c>
      <c r="D140" s="7"/>
      <c r="E140" s="2">
        <v>1992</v>
      </c>
      <c r="F140" s="2">
        <v>66</v>
      </c>
      <c r="G140" s="2">
        <v>105</v>
      </c>
    </row>
    <row r="141" spans="1:14" ht="13.8">
      <c r="A141" s="12">
        <v>8</v>
      </c>
      <c r="B141" s="40">
        <f t="shared" si="2"/>
        <v>62</v>
      </c>
      <c r="C141" s="7" t="s">
        <v>170</v>
      </c>
      <c r="D141" s="7"/>
      <c r="E141" s="2">
        <v>1998</v>
      </c>
      <c r="F141" s="2">
        <v>124</v>
      </c>
      <c r="G141" s="2">
        <v>200</v>
      </c>
      <c r="N141" s="11"/>
    </row>
    <row r="142" spans="1:7" ht="13.8">
      <c r="A142" s="12">
        <v>9</v>
      </c>
      <c r="B142" s="74">
        <f t="shared" si="2"/>
        <v>61.98830409356725</v>
      </c>
      <c r="C142" s="8" t="s">
        <v>1279</v>
      </c>
      <c r="D142" s="8"/>
      <c r="E142" s="10">
        <v>2022</v>
      </c>
      <c r="F142" s="10">
        <v>106</v>
      </c>
      <c r="G142" s="10">
        <v>171</v>
      </c>
    </row>
    <row r="143" spans="1:7" ht="13.8">
      <c r="A143" s="41">
        <v>10</v>
      </c>
      <c r="B143" s="44">
        <f t="shared" si="2"/>
        <v>60.775862068965516</v>
      </c>
      <c r="C143" s="42" t="s">
        <v>163</v>
      </c>
      <c r="D143" s="42"/>
      <c r="E143" s="43">
        <v>1993</v>
      </c>
      <c r="F143" s="43">
        <v>141</v>
      </c>
      <c r="G143" s="43">
        <v>232</v>
      </c>
    </row>
    <row r="144" spans="2:7" ht="13.8">
      <c r="B144" s="10" t="s">
        <v>116</v>
      </c>
      <c r="C144" s="8" t="s">
        <v>65</v>
      </c>
      <c r="D144" s="8"/>
      <c r="E144" s="10" t="s">
        <v>16</v>
      </c>
      <c r="F144" s="23" t="s">
        <v>162</v>
      </c>
      <c r="G144" s="23" t="s">
        <v>113</v>
      </c>
    </row>
    <row r="145" spans="1:7" ht="13.8">
      <c r="A145" s="12">
        <v>1</v>
      </c>
      <c r="B145" s="40">
        <f aca="true" t="shared" si="3" ref="B145:B154">(F145/G145)*100</f>
        <v>71.95121951219512</v>
      </c>
      <c r="C145" s="7" t="s">
        <v>119</v>
      </c>
      <c r="D145" s="7"/>
      <c r="E145" s="2">
        <v>2015</v>
      </c>
      <c r="F145" s="2">
        <v>177</v>
      </c>
      <c r="G145" s="2">
        <v>246</v>
      </c>
    </row>
    <row r="146" spans="1:7" ht="13.8">
      <c r="A146" s="12">
        <v>2</v>
      </c>
      <c r="B146" s="40">
        <f t="shared" si="3"/>
        <v>70.64220183486239</v>
      </c>
      <c r="C146" s="7" t="s">
        <v>139</v>
      </c>
      <c r="D146" s="7"/>
      <c r="E146" s="2">
        <v>2012</v>
      </c>
      <c r="F146" s="2">
        <v>154</v>
      </c>
      <c r="G146" s="2">
        <v>218</v>
      </c>
    </row>
    <row r="147" spans="1:7" ht="13.8">
      <c r="A147" s="12">
        <v>3</v>
      </c>
      <c r="B147" s="40">
        <f>(F147/G147)*100</f>
        <v>70.05076142131979</v>
      </c>
      <c r="C147" s="7" t="s">
        <v>1250</v>
      </c>
      <c r="D147" s="7"/>
      <c r="E147" s="2">
        <v>2021</v>
      </c>
      <c r="F147" s="2">
        <v>138</v>
      </c>
      <c r="G147" s="2">
        <v>197</v>
      </c>
    </row>
    <row r="148" spans="1:7" ht="13.8">
      <c r="A148" s="12">
        <v>4</v>
      </c>
      <c r="B148" s="40">
        <f t="shared" si="3"/>
        <v>67.5392670157068</v>
      </c>
      <c r="C148" s="7" t="s">
        <v>140</v>
      </c>
      <c r="D148" s="7"/>
      <c r="E148" s="2">
        <v>2009</v>
      </c>
      <c r="F148" s="2">
        <v>129</v>
      </c>
      <c r="G148" s="2">
        <v>191</v>
      </c>
    </row>
    <row r="149" spans="1:7" ht="13.8">
      <c r="A149" s="12">
        <v>5</v>
      </c>
      <c r="B149" s="40">
        <f t="shared" si="3"/>
        <v>66.19217081850533</v>
      </c>
      <c r="C149" s="7" t="s">
        <v>1106</v>
      </c>
      <c r="D149" s="7"/>
      <c r="E149" s="2">
        <v>2018</v>
      </c>
      <c r="F149" s="2">
        <v>186</v>
      </c>
      <c r="G149" s="2">
        <v>281</v>
      </c>
    </row>
    <row r="150" spans="1:7" ht="13.8">
      <c r="A150" s="12">
        <v>6</v>
      </c>
      <c r="B150" s="40">
        <f t="shared" si="3"/>
        <v>66.17100371747212</v>
      </c>
      <c r="C150" s="7" t="s">
        <v>1106</v>
      </c>
      <c r="D150" s="7"/>
      <c r="E150" s="2">
        <v>2017</v>
      </c>
      <c r="F150" s="2">
        <v>178</v>
      </c>
      <c r="G150" s="2">
        <v>269</v>
      </c>
    </row>
    <row r="151" spans="1:7" ht="13.8">
      <c r="A151" s="12">
        <v>7</v>
      </c>
      <c r="B151" s="40">
        <f t="shared" si="3"/>
        <v>64.5320197044335</v>
      </c>
      <c r="C151" s="7" t="s">
        <v>164</v>
      </c>
      <c r="D151" s="7"/>
      <c r="E151" s="2">
        <v>2016</v>
      </c>
      <c r="F151" s="2">
        <v>131</v>
      </c>
      <c r="G151" s="2">
        <v>203</v>
      </c>
    </row>
    <row r="152" spans="1:14" ht="13.8">
      <c r="A152" s="12">
        <v>8</v>
      </c>
      <c r="B152" s="40">
        <f t="shared" si="3"/>
        <v>64.25339366515837</v>
      </c>
      <c r="C152" s="7" t="s">
        <v>119</v>
      </c>
      <c r="D152" s="7"/>
      <c r="E152" s="2">
        <v>2014</v>
      </c>
      <c r="F152" s="2">
        <v>142</v>
      </c>
      <c r="G152" s="2">
        <v>221</v>
      </c>
      <c r="N152" s="11"/>
    </row>
    <row r="153" spans="1:7" ht="13.8">
      <c r="A153" s="12">
        <v>9</v>
      </c>
      <c r="B153" s="40">
        <f t="shared" si="3"/>
        <v>62.109375</v>
      </c>
      <c r="C153" s="7" t="s">
        <v>1106</v>
      </c>
      <c r="D153" s="7"/>
      <c r="E153" s="2">
        <v>2019</v>
      </c>
      <c r="F153" s="2">
        <v>159</v>
      </c>
      <c r="G153" s="2">
        <v>256</v>
      </c>
    </row>
    <row r="154" spans="1:7" ht="13.8">
      <c r="A154" s="41">
        <v>10</v>
      </c>
      <c r="B154" s="44">
        <f t="shared" si="3"/>
        <v>62.083333333333336</v>
      </c>
      <c r="C154" s="42" t="s">
        <v>119</v>
      </c>
      <c r="D154" s="42"/>
      <c r="E154" s="43">
        <v>2013</v>
      </c>
      <c r="F154" s="43">
        <v>149</v>
      </c>
      <c r="G154" s="43">
        <v>240</v>
      </c>
    </row>
    <row r="155" spans="2:7" ht="13.8">
      <c r="B155" s="10" t="s">
        <v>116</v>
      </c>
      <c r="C155" s="8" t="s">
        <v>66</v>
      </c>
      <c r="D155" s="8"/>
      <c r="E155" s="10" t="s">
        <v>16</v>
      </c>
      <c r="F155" s="23" t="s">
        <v>162</v>
      </c>
      <c r="G155" s="23" t="s">
        <v>113</v>
      </c>
    </row>
    <row r="156" spans="1:7" ht="13.8">
      <c r="A156" s="12">
        <v>1</v>
      </c>
      <c r="B156" s="40">
        <f aca="true" t="shared" si="4" ref="B156:B165">(F156/G156)*100</f>
        <v>65.93886462882097</v>
      </c>
      <c r="C156" s="7" t="s">
        <v>1098</v>
      </c>
      <c r="D156" s="7"/>
      <c r="E156" s="2">
        <v>2018</v>
      </c>
      <c r="F156" s="2">
        <v>151</v>
      </c>
      <c r="G156" s="2">
        <v>229</v>
      </c>
    </row>
    <row r="157" spans="1:7" ht="13.8">
      <c r="A157" s="12">
        <v>2</v>
      </c>
      <c r="B157" s="40">
        <f t="shared" si="4"/>
        <v>64.14141414141415</v>
      </c>
      <c r="C157" s="7" t="s">
        <v>111</v>
      </c>
      <c r="D157" s="7"/>
      <c r="E157" s="2">
        <v>2015</v>
      </c>
      <c r="F157" s="2">
        <v>127</v>
      </c>
      <c r="G157" s="2">
        <v>198</v>
      </c>
    </row>
    <row r="158" spans="1:7" ht="13.8">
      <c r="A158" s="12">
        <v>3</v>
      </c>
      <c r="B158" s="40">
        <f t="shared" si="4"/>
        <v>63.02521008403361</v>
      </c>
      <c r="C158" s="7" t="s">
        <v>142</v>
      </c>
      <c r="D158" s="7"/>
      <c r="E158" s="2">
        <v>2007</v>
      </c>
      <c r="F158" s="2">
        <v>150</v>
      </c>
      <c r="G158" s="2">
        <v>238</v>
      </c>
    </row>
    <row r="159" spans="1:7" ht="13.8">
      <c r="A159" s="12">
        <v>4</v>
      </c>
      <c r="B159" s="109">
        <f t="shared" si="4"/>
        <v>61.25654450261781</v>
      </c>
      <c r="C159" s="8" t="s">
        <v>1466</v>
      </c>
      <c r="D159" s="8"/>
      <c r="E159" s="10">
        <v>2023</v>
      </c>
      <c r="F159" s="10">
        <v>117</v>
      </c>
      <c r="G159" s="10">
        <v>191</v>
      </c>
    </row>
    <row r="160" spans="1:7" ht="13.8">
      <c r="A160" s="12">
        <v>5</v>
      </c>
      <c r="B160" s="40">
        <f t="shared" si="4"/>
        <v>60.56782334384858</v>
      </c>
      <c r="C160" s="7" t="s">
        <v>111</v>
      </c>
      <c r="D160" s="7"/>
      <c r="E160" s="2">
        <v>2016</v>
      </c>
      <c r="F160" s="2">
        <v>192</v>
      </c>
      <c r="G160" s="2">
        <v>317</v>
      </c>
    </row>
    <row r="161" spans="1:7" ht="13.8">
      <c r="A161" s="12">
        <v>6</v>
      </c>
      <c r="B161" s="40">
        <f t="shared" si="4"/>
        <v>59.183673469387756</v>
      </c>
      <c r="C161" s="7" t="s">
        <v>1098</v>
      </c>
      <c r="D161" s="7"/>
      <c r="E161" s="2">
        <v>2017</v>
      </c>
      <c r="F161" s="2">
        <v>87</v>
      </c>
      <c r="G161" s="2">
        <v>147</v>
      </c>
    </row>
    <row r="162" spans="1:14" ht="13.8">
      <c r="A162" s="12">
        <v>7</v>
      </c>
      <c r="B162" s="40">
        <f t="shared" si="4"/>
        <v>59.036144578313255</v>
      </c>
      <c r="C162" s="7" t="s">
        <v>143</v>
      </c>
      <c r="D162" s="7"/>
      <c r="E162" s="2">
        <v>2002</v>
      </c>
      <c r="F162" s="2">
        <v>147</v>
      </c>
      <c r="G162" s="2">
        <v>249</v>
      </c>
      <c r="N162" s="11"/>
    </row>
    <row r="163" spans="1:7" ht="13.8">
      <c r="A163" s="12">
        <v>8</v>
      </c>
      <c r="B163" s="40">
        <f t="shared" si="4"/>
        <v>58.9622641509434</v>
      </c>
      <c r="C163" s="7" t="s">
        <v>142</v>
      </c>
      <c r="D163" s="7"/>
      <c r="E163" s="2">
        <v>2006</v>
      </c>
      <c r="F163" s="2">
        <v>125</v>
      </c>
      <c r="G163" s="2">
        <v>212</v>
      </c>
    </row>
    <row r="164" spans="1:14" ht="13.8">
      <c r="A164" s="12">
        <v>9</v>
      </c>
      <c r="B164" s="74">
        <f t="shared" si="4"/>
        <v>58.525345622119815</v>
      </c>
      <c r="C164" s="8" t="s">
        <v>1098</v>
      </c>
      <c r="D164" s="8"/>
      <c r="E164" s="10">
        <v>2022</v>
      </c>
      <c r="F164" s="10">
        <v>127</v>
      </c>
      <c r="G164" s="10">
        <v>217</v>
      </c>
      <c r="N164" s="11"/>
    </row>
    <row r="165" spans="1:14" ht="13.8">
      <c r="A165" s="41">
        <v>10</v>
      </c>
      <c r="B165" s="44">
        <f t="shared" si="4"/>
        <v>57.77777777777777</v>
      </c>
      <c r="C165" s="42" t="s">
        <v>172</v>
      </c>
      <c r="D165" s="42"/>
      <c r="E165" s="43">
        <v>1995</v>
      </c>
      <c r="F165" s="43">
        <v>104</v>
      </c>
      <c r="G165" s="43">
        <v>180</v>
      </c>
      <c r="N165" s="11"/>
    </row>
    <row r="166" spans="2:7" ht="13.8">
      <c r="B166" s="10" t="s">
        <v>116</v>
      </c>
      <c r="C166" s="8" t="s">
        <v>67</v>
      </c>
      <c r="D166" s="8"/>
      <c r="E166" s="10" t="s">
        <v>16</v>
      </c>
      <c r="F166" s="23" t="s">
        <v>162</v>
      </c>
      <c r="G166" s="23" t="s">
        <v>113</v>
      </c>
    </row>
    <row r="167" spans="1:7" ht="13.8">
      <c r="A167" s="12">
        <v>1</v>
      </c>
      <c r="B167" s="40">
        <f aca="true" t="shared" si="5" ref="B167:B176">(F167/G167)*100</f>
        <v>69.3498452012384</v>
      </c>
      <c r="C167" s="7" t="s">
        <v>112</v>
      </c>
      <c r="D167" s="7"/>
      <c r="E167" s="2">
        <v>2016</v>
      </c>
      <c r="F167" s="2">
        <v>224</v>
      </c>
      <c r="G167" s="2">
        <v>323</v>
      </c>
    </row>
    <row r="168" spans="1:7" ht="13.8">
      <c r="A168" s="12">
        <v>2</v>
      </c>
      <c r="B168" s="40">
        <f t="shared" si="5"/>
        <v>68.8622754491018</v>
      </c>
      <c r="C168" s="7" t="s">
        <v>112</v>
      </c>
      <c r="D168" s="7"/>
      <c r="E168" s="2">
        <v>2018</v>
      </c>
      <c r="F168" s="2">
        <v>115</v>
      </c>
      <c r="G168" s="2">
        <v>167</v>
      </c>
    </row>
    <row r="169" spans="1:7" ht="13.8">
      <c r="A169" s="12">
        <v>3</v>
      </c>
      <c r="B169" s="40">
        <f t="shared" si="5"/>
        <v>68.77076411960132</v>
      </c>
      <c r="C169" s="7" t="s">
        <v>112</v>
      </c>
      <c r="D169" s="7"/>
      <c r="E169" s="2">
        <v>2017</v>
      </c>
      <c r="F169" s="2">
        <v>207</v>
      </c>
      <c r="G169" s="2">
        <v>301</v>
      </c>
    </row>
    <row r="170" spans="1:7" ht="13.8">
      <c r="A170" s="12">
        <v>4</v>
      </c>
      <c r="B170" s="40">
        <f t="shared" si="5"/>
        <v>67.7570093457944</v>
      </c>
      <c r="C170" s="7" t="s">
        <v>126</v>
      </c>
      <c r="D170" s="7"/>
      <c r="E170" s="2">
        <v>2012</v>
      </c>
      <c r="F170" s="2">
        <v>145</v>
      </c>
      <c r="G170" s="2">
        <v>214</v>
      </c>
    </row>
    <row r="171" spans="1:7" ht="13.8">
      <c r="A171" s="12">
        <v>5</v>
      </c>
      <c r="B171" s="40">
        <f t="shared" si="5"/>
        <v>65.87301587301587</v>
      </c>
      <c r="C171" s="7" t="s">
        <v>112</v>
      </c>
      <c r="D171" s="7"/>
      <c r="E171" s="2">
        <v>2015</v>
      </c>
      <c r="F171" s="2">
        <v>166</v>
      </c>
      <c r="G171" s="2">
        <v>252</v>
      </c>
    </row>
    <row r="172" spans="1:7" ht="13.8">
      <c r="A172" s="12">
        <v>6</v>
      </c>
      <c r="B172" s="40">
        <f t="shared" si="5"/>
        <v>65.46762589928058</v>
      </c>
      <c r="C172" s="7" t="s">
        <v>126</v>
      </c>
      <c r="D172" s="7"/>
      <c r="E172" s="2">
        <v>2010</v>
      </c>
      <c r="F172" s="2">
        <v>182</v>
      </c>
      <c r="G172" s="2">
        <v>278</v>
      </c>
    </row>
    <row r="173" spans="1:14" ht="13.8">
      <c r="A173" s="12">
        <v>7</v>
      </c>
      <c r="B173" s="109">
        <f t="shared" si="5"/>
        <v>64.64088397790056</v>
      </c>
      <c r="C173" s="8" t="s">
        <v>1467</v>
      </c>
      <c r="D173" s="8"/>
      <c r="E173" s="10">
        <v>2023</v>
      </c>
      <c r="F173" s="10">
        <v>117</v>
      </c>
      <c r="G173" s="10">
        <v>181</v>
      </c>
      <c r="N173" s="11"/>
    </row>
    <row r="174" spans="1:7" ht="13.8">
      <c r="A174" s="12">
        <v>8</v>
      </c>
      <c r="B174" s="40">
        <f t="shared" si="5"/>
        <v>64.0625</v>
      </c>
      <c r="C174" s="7" t="s">
        <v>112</v>
      </c>
      <c r="D174" s="7"/>
      <c r="E174" s="2">
        <v>2014</v>
      </c>
      <c r="F174" s="2">
        <v>123</v>
      </c>
      <c r="G174" s="2">
        <v>192</v>
      </c>
    </row>
    <row r="175" spans="1:16" ht="13.8">
      <c r="A175" s="12">
        <v>9</v>
      </c>
      <c r="B175" s="40">
        <f t="shared" si="5"/>
        <v>61.44578313253012</v>
      </c>
      <c r="C175" s="7" t="s">
        <v>148</v>
      </c>
      <c r="D175" s="7"/>
      <c r="E175" s="2">
        <v>2001</v>
      </c>
      <c r="F175" s="2">
        <v>102</v>
      </c>
      <c r="G175" s="2">
        <v>166</v>
      </c>
      <c r="K175" s="7"/>
      <c r="L175" s="7"/>
      <c r="M175" s="7"/>
      <c r="N175" s="7"/>
      <c r="O175" s="7"/>
      <c r="P175" s="11"/>
    </row>
    <row r="176" spans="1:15" ht="13.8">
      <c r="A176" s="41">
        <v>10</v>
      </c>
      <c r="B176" s="44">
        <f t="shared" si="5"/>
        <v>60.30150753768844</v>
      </c>
      <c r="C176" s="42" t="s">
        <v>1223</v>
      </c>
      <c r="D176" s="42"/>
      <c r="E176" s="43">
        <v>2019</v>
      </c>
      <c r="F176" s="43">
        <v>120</v>
      </c>
      <c r="G176" s="43">
        <v>199</v>
      </c>
      <c r="K176" s="7"/>
      <c r="L176" s="7"/>
      <c r="M176" s="7"/>
      <c r="N176" s="7"/>
      <c r="O176" s="7"/>
    </row>
    <row r="177" spans="2:16" ht="13.8">
      <c r="B177" s="10" t="s">
        <v>116</v>
      </c>
      <c r="C177" s="8" t="s">
        <v>68</v>
      </c>
      <c r="D177" s="8"/>
      <c r="E177" s="10" t="s">
        <v>16</v>
      </c>
      <c r="F177" s="23" t="s">
        <v>162</v>
      </c>
      <c r="G177" s="23" t="s">
        <v>113</v>
      </c>
      <c r="K177" s="7"/>
      <c r="L177" s="7"/>
      <c r="M177" s="7"/>
      <c r="N177" s="7"/>
      <c r="O177" s="7"/>
      <c r="P177" s="11"/>
    </row>
    <row r="178" spans="1:16" ht="13.8">
      <c r="A178" s="12">
        <v>1</v>
      </c>
      <c r="B178" s="40">
        <f aca="true" t="shared" si="6" ref="B178:B187">(F178/G178)*100</f>
        <v>69.33333333333334</v>
      </c>
      <c r="C178" s="7" t="s">
        <v>151</v>
      </c>
      <c r="D178" s="7"/>
      <c r="E178" s="2">
        <v>2007</v>
      </c>
      <c r="F178" s="2">
        <v>104</v>
      </c>
      <c r="G178" s="2">
        <v>150</v>
      </c>
      <c r="K178" s="7"/>
      <c r="L178" s="7"/>
      <c r="M178" s="7"/>
      <c r="N178" s="7"/>
      <c r="O178" s="7"/>
      <c r="P178" s="11"/>
    </row>
    <row r="179" spans="1:16" ht="13.8">
      <c r="A179" s="12">
        <v>2</v>
      </c>
      <c r="B179" s="74">
        <f t="shared" si="6"/>
        <v>66.10738255033557</v>
      </c>
      <c r="C179" s="8" t="s">
        <v>1238</v>
      </c>
      <c r="D179" s="8"/>
      <c r="E179" s="10">
        <v>2022</v>
      </c>
      <c r="F179" s="10">
        <v>197</v>
      </c>
      <c r="G179" s="10">
        <v>298</v>
      </c>
      <c r="H179" s="11"/>
      <c r="K179" s="7"/>
      <c r="L179" s="7"/>
      <c r="M179" s="7"/>
      <c r="N179" s="7"/>
      <c r="O179" s="7"/>
      <c r="P179" s="11"/>
    </row>
    <row r="180" spans="1:16" ht="13.8">
      <c r="A180" s="12">
        <v>3</v>
      </c>
      <c r="B180" s="40">
        <f t="shared" si="6"/>
        <v>65.3061224489796</v>
      </c>
      <c r="C180" s="7" t="s">
        <v>154</v>
      </c>
      <c r="D180" s="7"/>
      <c r="E180" s="2">
        <v>2012</v>
      </c>
      <c r="F180" s="2">
        <v>96</v>
      </c>
      <c r="G180" s="2">
        <v>147</v>
      </c>
      <c r="K180" s="7"/>
      <c r="L180" s="7"/>
      <c r="M180" s="7"/>
      <c r="N180" s="7"/>
      <c r="O180" s="7"/>
      <c r="P180" s="11"/>
    </row>
    <row r="181" spans="1:16" ht="13.8">
      <c r="A181" s="12">
        <v>4</v>
      </c>
      <c r="B181" s="40">
        <f t="shared" si="6"/>
        <v>65.2439024390244</v>
      </c>
      <c r="C181" s="7" t="s">
        <v>151</v>
      </c>
      <c r="D181" s="7"/>
      <c r="E181" s="2">
        <v>2008</v>
      </c>
      <c r="F181" s="2">
        <v>107</v>
      </c>
      <c r="G181" s="2">
        <v>164</v>
      </c>
      <c r="K181" s="7"/>
      <c r="L181" s="7"/>
      <c r="M181" s="7"/>
      <c r="N181" s="7"/>
      <c r="O181" s="7"/>
      <c r="P181" s="11"/>
    </row>
    <row r="182" spans="1:16" ht="13.8">
      <c r="A182" s="12">
        <v>5</v>
      </c>
      <c r="B182" s="40">
        <f t="shared" si="6"/>
        <v>65.234375</v>
      </c>
      <c r="C182" s="7" t="s">
        <v>151</v>
      </c>
      <c r="D182" s="7"/>
      <c r="E182" s="2">
        <v>2010</v>
      </c>
      <c r="F182" s="2">
        <v>167</v>
      </c>
      <c r="G182" s="2">
        <v>256</v>
      </c>
      <c r="K182" s="7"/>
      <c r="L182" s="7"/>
      <c r="M182" s="7"/>
      <c r="N182" s="7"/>
      <c r="O182" s="7"/>
      <c r="P182" s="11"/>
    </row>
    <row r="183" spans="1:16" ht="13.8">
      <c r="A183" s="12">
        <v>6</v>
      </c>
      <c r="B183" s="49">
        <f t="shared" si="6"/>
        <v>62.54980079681275</v>
      </c>
      <c r="C183" s="7" t="s">
        <v>151</v>
      </c>
      <c r="D183" s="7"/>
      <c r="E183" s="2">
        <v>2009</v>
      </c>
      <c r="F183" s="2">
        <v>157</v>
      </c>
      <c r="G183" s="2">
        <v>251</v>
      </c>
      <c r="K183" s="7"/>
      <c r="L183" s="7"/>
      <c r="M183" s="7"/>
      <c r="N183" s="7"/>
      <c r="O183" s="7"/>
      <c r="P183" s="11"/>
    </row>
    <row r="184" spans="1:16" ht="13.8">
      <c r="A184" s="12">
        <v>7</v>
      </c>
      <c r="B184" s="110">
        <f t="shared" si="6"/>
        <v>62.54826254826254</v>
      </c>
      <c r="C184" s="8" t="s">
        <v>1319</v>
      </c>
      <c r="D184" s="8"/>
      <c r="E184" s="10">
        <v>2023</v>
      </c>
      <c r="F184" s="10">
        <v>162</v>
      </c>
      <c r="G184" s="10">
        <v>259</v>
      </c>
      <c r="K184" s="7"/>
      <c r="L184" s="7"/>
      <c r="M184" s="7"/>
      <c r="N184" s="7"/>
      <c r="O184" s="7"/>
      <c r="P184" s="11"/>
    </row>
    <row r="185" spans="1:15" ht="13.8">
      <c r="A185" s="12">
        <v>8</v>
      </c>
      <c r="B185" s="40">
        <f t="shared" si="6"/>
        <v>62.24899598393574</v>
      </c>
      <c r="C185" s="7" t="s">
        <v>156</v>
      </c>
      <c r="D185" s="7"/>
      <c r="E185" s="2">
        <v>2018</v>
      </c>
      <c r="F185" s="2">
        <v>155</v>
      </c>
      <c r="G185" s="2">
        <v>249</v>
      </c>
      <c r="K185" s="7"/>
      <c r="L185" s="7"/>
      <c r="M185" s="7"/>
      <c r="N185" s="7"/>
      <c r="O185" s="7"/>
    </row>
    <row r="186" spans="1:14" ht="13.8">
      <c r="A186" s="12">
        <v>9</v>
      </c>
      <c r="B186" s="40">
        <f t="shared" si="6"/>
        <v>61.111111111111114</v>
      </c>
      <c r="C186" s="7" t="s">
        <v>174</v>
      </c>
      <c r="D186" s="7"/>
      <c r="E186" s="2">
        <v>2002</v>
      </c>
      <c r="F186" s="2">
        <v>88</v>
      </c>
      <c r="G186" s="2">
        <v>144</v>
      </c>
      <c r="N186" s="11"/>
    </row>
    <row r="187" spans="1:7" ht="13.65" customHeight="1">
      <c r="A187" s="41">
        <v>10</v>
      </c>
      <c r="B187" s="44">
        <f t="shared" si="6"/>
        <v>60.526315789473685</v>
      </c>
      <c r="C187" s="42" t="s">
        <v>1238</v>
      </c>
      <c r="D187" s="42"/>
      <c r="E187" s="43">
        <v>2019</v>
      </c>
      <c r="F187" s="43">
        <v>138</v>
      </c>
      <c r="G187" s="43">
        <v>228</v>
      </c>
    </row>
    <row r="188" ht="13.65" customHeight="1"/>
    <row r="189" ht="13.65" customHeight="1">
      <c r="A189" s="9" t="s">
        <v>1433</v>
      </c>
    </row>
    <row r="190" spans="2:24" ht="13.65" customHeight="1">
      <c r="B190" s="10" t="s">
        <v>115</v>
      </c>
      <c r="C190" s="8" t="s">
        <v>43</v>
      </c>
      <c r="D190" s="8" t="s">
        <v>15</v>
      </c>
      <c r="E190" s="10" t="s">
        <v>16</v>
      </c>
      <c r="G190" s="28" t="s">
        <v>115</v>
      </c>
      <c r="H190" s="8" t="s">
        <v>63</v>
      </c>
      <c r="I190" s="26" t="s">
        <v>16</v>
      </c>
      <c r="J190" s="10" t="s">
        <v>115</v>
      </c>
      <c r="K190" s="8" t="s">
        <v>64</v>
      </c>
      <c r="L190" s="26" t="s">
        <v>16</v>
      </c>
      <c r="M190" s="10" t="s">
        <v>115</v>
      </c>
      <c r="N190" s="8" t="s">
        <v>65</v>
      </c>
      <c r="O190" s="26" t="s">
        <v>16</v>
      </c>
      <c r="P190" s="10" t="s">
        <v>115</v>
      </c>
      <c r="Q190" s="8" t="s">
        <v>66</v>
      </c>
      <c r="R190" s="26" t="s">
        <v>16</v>
      </c>
      <c r="S190" s="10" t="s">
        <v>115</v>
      </c>
      <c r="T190" s="8" t="s">
        <v>67</v>
      </c>
      <c r="U190" s="26" t="s">
        <v>16</v>
      </c>
      <c r="V190" s="10" t="s">
        <v>115</v>
      </c>
      <c r="W190" s="8" t="s">
        <v>68</v>
      </c>
      <c r="X190" s="26" t="s">
        <v>16</v>
      </c>
    </row>
    <row r="191" spans="1:26" ht="13.65" customHeight="1">
      <c r="A191" s="12">
        <v>1</v>
      </c>
      <c r="B191" s="2">
        <v>21</v>
      </c>
      <c r="C191" s="7" t="s">
        <v>175</v>
      </c>
      <c r="D191" s="7" t="s">
        <v>5</v>
      </c>
      <c r="E191" s="2">
        <v>1989</v>
      </c>
      <c r="F191" s="7"/>
      <c r="G191" s="29">
        <v>15</v>
      </c>
      <c r="H191" s="7" t="s">
        <v>134</v>
      </c>
      <c r="I191" s="27">
        <v>1982</v>
      </c>
      <c r="J191" s="2">
        <v>15</v>
      </c>
      <c r="K191" s="7" t="s">
        <v>135</v>
      </c>
      <c r="L191" s="27">
        <v>1988</v>
      </c>
      <c r="M191" s="2">
        <v>19</v>
      </c>
      <c r="N191" s="7" t="s">
        <v>176</v>
      </c>
      <c r="O191" s="27">
        <v>1973</v>
      </c>
      <c r="P191" s="2">
        <v>21</v>
      </c>
      <c r="Q191" s="7" t="s">
        <v>175</v>
      </c>
      <c r="R191" s="27">
        <v>1989</v>
      </c>
      <c r="S191" s="2">
        <v>15</v>
      </c>
      <c r="T191" s="7" t="s">
        <v>148</v>
      </c>
      <c r="U191" s="27">
        <v>2000</v>
      </c>
      <c r="V191" s="2">
        <v>16</v>
      </c>
      <c r="W191" s="7" t="s">
        <v>157</v>
      </c>
      <c r="X191" s="27">
        <v>1985</v>
      </c>
      <c r="Y191" s="11"/>
      <c r="Z191" s="11"/>
    </row>
    <row r="192" spans="1:26" ht="13.65" customHeight="1">
      <c r="A192" s="12">
        <v>2</v>
      </c>
      <c r="B192" s="2">
        <v>19</v>
      </c>
      <c r="C192" s="7" t="s">
        <v>176</v>
      </c>
      <c r="D192" s="7" t="s">
        <v>4</v>
      </c>
      <c r="E192" s="2">
        <v>1973</v>
      </c>
      <c r="F192" s="7"/>
      <c r="G192" s="29">
        <v>15</v>
      </c>
      <c r="H192" s="7" t="s">
        <v>131</v>
      </c>
      <c r="I192" s="27">
        <v>2009</v>
      </c>
      <c r="J192" s="2">
        <v>15</v>
      </c>
      <c r="K192" s="7" t="s">
        <v>183</v>
      </c>
      <c r="L192" s="27">
        <v>1974</v>
      </c>
      <c r="M192" s="2">
        <v>18</v>
      </c>
      <c r="N192" s="7" t="s">
        <v>120</v>
      </c>
      <c r="O192" s="27">
        <v>1982</v>
      </c>
      <c r="P192" s="2">
        <v>16</v>
      </c>
      <c r="Q192" s="7" t="s">
        <v>177</v>
      </c>
      <c r="R192" s="27">
        <v>1987</v>
      </c>
      <c r="S192" s="2">
        <v>13</v>
      </c>
      <c r="T192" s="7" t="s">
        <v>191</v>
      </c>
      <c r="U192" s="27">
        <v>1999</v>
      </c>
      <c r="V192" s="2">
        <v>16</v>
      </c>
      <c r="W192" s="7" t="s">
        <v>157</v>
      </c>
      <c r="X192" s="27">
        <v>1981</v>
      </c>
      <c r="Y192" s="11"/>
      <c r="Z192" s="11"/>
    </row>
    <row r="193" spans="1:26" ht="13.65" customHeight="1">
      <c r="A193" s="12">
        <v>3</v>
      </c>
      <c r="B193" s="2">
        <v>18</v>
      </c>
      <c r="C193" s="7" t="s">
        <v>120</v>
      </c>
      <c r="D193" s="7" t="s">
        <v>4</v>
      </c>
      <c r="E193" s="2">
        <v>1982</v>
      </c>
      <c r="F193" s="7"/>
      <c r="G193" s="29">
        <v>14</v>
      </c>
      <c r="H193" s="7" t="s">
        <v>131</v>
      </c>
      <c r="I193" s="27">
        <v>2007</v>
      </c>
      <c r="J193" s="2">
        <v>14</v>
      </c>
      <c r="K193" s="7" t="s">
        <v>137</v>
      </c>
      <c r="L193" s="27">
        <v>2003</v>
      </c>
      <c r="M193" s="2">
        <v>17</v>
      </c>
      <c r="N193" s="7" t="s">
        <v>120</v>
      </c>
      <c r="O193" s="27">
        <v>1981</v>
      </c>
      <c r="P193" s="2">
        <v>15</v>
      </c>
      <c r="Q193" s="7" t="s">
        <v>189</v>
      </c>
      <c r="R193" s="27">
        <v>1975</v>
      </c>
      <c r="S193" s="2">
        <v>13</v>
      </c>
      <c r="T193" s="7" t="s">
        <v>126</v>
      </c>
      <c r="U193" s="27">
        <v>2009</v>
      </c>
      <c r="V193" s="2">
        <v>15</v>
      </c>
      <c r="W193" s="7" t="s">
        <v>193</v>
      </c>
      <c r="X193" s="27">
        <v>1980</v>
      </c>
      <c r="Y193" s="11"/>
      <c r="Z193" s="11"/>
    </row>
    <row r="194" spans="1:26" ht="13.65" customHeight="1">
      <c r="A194" s="12">
        <v>4</v>
      </c>
      <c r="B194" s="2">
        <v>17</v>
      </c>
      <c r="C194" s="7" t="s">
        <v>120</v>
      </c>
      <c r="D194" s="7" t="s">
        <v>4</v>
      </c>
      <c r="E194" s="2">
        <v>1981</v>
      </c>
      <c r="F194" s="7"/>
      <c r="G194" s="29">
        <v>13</v>
      </c>
      <c r="H194" s="7" t="s">
        <v>179</v>
      </c>
      <c r="I194" s="27">
        <v>1978</v>
      </c>
      <c r="J194" s="2">
        <v>13</v>
      </c>
      <c r="K194" s="7" t="s">
        <v>184</v>
      </c>
      <c r="L194" s="27">
        <v>1979</v>
      </c>
      <c r="M194" s="2">
        <v>16</v>
      </c>
      <c r="N194" s="7" t="s">
        <v>178</v>
      </c>
      <c r="O194" s="27">
        <v>1972</v>
      </c>
      <c r="P194" s="2">
        <v>15</v>
      </c>
      <c r="Q194" s="7" t="s">
        <v>111</v>
      </c>
      <c r="R194" s="27">
        <v>2016</v>
      </c>
      <c r="S194" s="2">
        <v>11</v>
      </c>
      <c r="T194" s="7" t="s">
        <v>149</v>
      </c>
      <c r="U194" s="27">
        <v>2003</v>
      </c>
      <c r="V194" s="100">
        <v>15</v>
      </c>
      <c r="W194" s="8" t="s">
        <v>1319</v>
      </c>
      <c r="X194" s="26">
        <v>2023</v>
      </c>
      <c r="Y194" s="11"/>
      <c r="Z194" s="11"/>
    </row>
    <row r="195" spans="1:26" ht="13.65" customHeight="1">
      <c r="A195" s="12">
        <v>5</v>
      </c>
      <c r="B195" s="2">
        <v>16</v>
      </c>
      <c r="C195" s="7" t="s">
        <v>178</v>
      </c>
      <c r="D195" s="7" t="s">
        <v>4</v>
      </c>
      <c r="E195" s="2">
        <v>1972</v>
      </c>
      <c r="F195" s="7"/>
      <c r="G195" s="29">
        <v>13</v>
      </c>
      <c r="H195" s="7" t="s">
        <v>180</v>
      </c>
      <c r="I195" s="27">
        <v>1979</v>
      </c>
      <c r="J195" s="2">
        <v>13</v>
      </c>
      <c r="K195" s="7" t="s">
        <v>185</v>
      </c>
      <c r="L195" s="27">
        <v>2007</v>
      </c>
      <c r="M195" s="2">
        <v>14</v>
      </c>
      <c r="N195" s="7" t="s">
        <v>187</v>
      </c>
      <c r="O195" s="27">
        <v>1998</v>
      </c>
      <c r="P195" s="2">
        <v>14</v>
      </c>
      <c r="Q195" s="7" t="s">
        <v>161</v>
      </c>
      <c r="R195" s="27">
        <v>1998</v>
      </c>
      <c r="S195" s="2">
        <v>11</v>
      </c>
      <c r="T195" s="7" t="s">
        <v>147</v>
      </c>
      <c r="U195" s="27">
        <v>2013</v>
      </c>
      <c r="V195" s="2">
        <v>14</v>
      </c>
      <c r="W195" s="7" t="s">
        <v>157</v>
      </c>
      <c r="X195" s="27">
        <v>1983</v>
      </c>
      <c r="Y195" s="11"/>
      <c r="Z195" s="11"/>
    </row>
    <row r="196" spans="1:26" ht="13.65" customHeight="1">
      <c r="A196" s="12">
        <v>5</v>
      </c>
      <c r="B196" s="2">
        <v>16</v>
      </c>
      <c r="C196" s="7" t="s">
        <v>157</v>
      </c>
      <c r="D196" s="7" t="s">
        <v>2</v>
      </c>
      <c r="E196" s="2">
        <v>1981</v>
      </c>
      <c r="F196" s="7"/>
      <c r="G196" s="29">
        <v>13</v>
      </c>
      <c r="H196" s="7" t="s">
        <v>181</v>
      </c>
      <c r="I196" s="27">
        <v>1992</v>
      </c>
      <c r="J196" s="2">
        <v>11</v>
      </c>
      <c r="K196" s="7" t="s">
        <v>163</v>
      </c>
      <c r="L196" s="27">
        <v>1993</v>
      </c>
      <c r="M196" s="2">
        <v>14</v>
      </c>
      <c r="N196" s="7" t="s">
        <v>120</v>
      </c>
      <c r="O196" s="27">
        <v>1979</v>
      </c>
      <c r="P196" s="2">
        <v>14</v>
      </c>
      <c r="Q196" s="7" t="s">
        <v>190</v>
      </c>
      <c r="R196" s="27">
        <v>1982</v>
      </c>
      <c r="S196" s="2">
        <v>10</v>
      </c>
      <c r="T196" s="7" t="s">
        <v>121</v>
      </c>
      <c r="U196" s="27">
        <v>2005</v>
      </c>
      <c r="V196" s="2">
        <v>14</v>
      </c>
      <c r="W196" s="7" t="s">
        <v>194</v>
      </c>
      <c r="X196" s="27">
        <v>1977</v>
      </c>
      <c r="Y196" s="11"/>
      <c r="Z196" s="11"/>
    </row>
    <row r="197" spans="1:26" ht="13.65" customHeight="1">
      <c r="A197" s="12">
        <v>5</v>
      </c>
      <c r="B197" s="2">
        <v>16</v>
      </c>
      <c r="C197" s="7" t="s">
        <v>157</v>
      </c>
      <c r="D197" s="7" t="s">
        <v>2</v>
      </c>
      <c r="E197" s="2">
        <v>1985</v>
      </c>
      <c r="F197" s="7"/>
      <c r="G197" s="29">
        <v>13</v>
      </c>
      <c r="H197" s="7" t="s">
        <v>182</v>
      </c>
      <c r="I197" s="27">
        <v>2010</v>
      </c>
      <c r="J197" s="2">
        <v>11</v>
      </c>
      <c r="K197" s="7" t="s">
        <v>137</v>
      </c>
      <c r="L197" s="27">
        <v>2005</v>
      </c>
      <c r="M197" s="2">
        <v>13</v>
      </c>
      <c r="N197" s="7" t="s">
        <v>138</v>
      </c>
      <c r="O197" s="27">
        <v>1990</v>
      </c>
      <c r="P197" s="2">
        <v>13</v>
      </c>
      <c r="Q197" s="7" t="s">
        <v>144</v>
      </c>
      <c r="R197" s="27">
        <v>1993</v>
      </c>
      <c r="S197" s="2">
        <v>9</v>
      </c>
      <c r="T197" s="7" t="s">
        <v>121</v>
      </c>
      <c r="U197" s="27">
        <v>2004</v>
      </c>
      <c r="V197" s="2">
        <v>14</v>
      </c>
      <c r="W197" s="7" t="s">
        <v>195</v>
      </c>
      <c r="X197" s="27">
        <v>1974</v>
      </c>
      <c r="Y197" s="11"/>
      <c r="Z197" s="11"/>
    </row>
    <row r="198" spans="1:26" ht="13.65" customHeight="1">
      <c r="A198" s="12">
        <v>5</v>
      </c>
      <c r="B198" s="2">
        <v>16</v>
      </c>
      <c r="C198" s="7" t="s">
        <v>177</v>
      </c>
      <c r="D198" s="7" t="s">
        <v>5</v>
      </c>
      <c r="E198" s="2">
        <v>1987</v>
      </c>
      <c r="F198" s="7"/>
      <c r="G198" s="29">
        <v>12</v>
      </c>
      <c r="H198" s="7" t="s">
        <v>168</v>
      </c>
      <c r="I198" s="27">
        <v>1973</v>
      </c>
      <c r="J198" s="2">
        <v>11</v>
      </c>
      <c r="K198" s="7" t="s">
        <v>123</v>
      </c>
      <c r="L198" s="27">
        <v>2011</v>
      </c>
      <c r="M198" s="2">
        <v>13</v>
      </c>
      <c r="N198" s="7" t="s">
        <v>160</v>
      </c>
      <c r="O198" s="27">
        <v>1985</v>
      </c>
      <c r="P198" s="2">
        <v>13</v>
      </c>
      <c r="Q198" s="7" t="s">
        <v>175</v>
      </c>
      <c r="R198" s="27">
        <v>1988</v>
      </c>
      <c r="S198" s="2">
        <v>9</v>
      </c>
      <c r="T198" s="7" t="s">
        <v>192</v>
      </c>
      <c r="U198" s="27">
        <v>2005</v>
      </c>
      <c r="V198" s="2">
        <v>13</v>
      </c>
      <c r="W198" s="7" t="s">
        <v>152</v>
      </c>
      <c r="X198" s="27">
        <v>1993</v>
      </c>
      <c r="Y198" s="11"/>
      <c r="Z198" s="11"/>
    </row>
    <row r="199" spans="1:26" ht="13.65" customHeight="1">
      <c r="A199" s="12"/>
      <c r="B199" s="2"/>
      <c r="C199" s="7"/>
      <c r="D199" s="7"/>
      <c r="E199" s="2"/>
      <c r="F199" s="7"/>
      <c r="G199" s="29">
        <v>12</v>
      </c>
      <c r="H199" s="7" t="s">
        <v>134</v>
      </c>
      <c r="I199" s="27">
        <v>1984</v>
      </c>
      <c r="J199" s="2">
        <v>10</v>
      </c>
      <c r="K199" s="7" t="s">
        <v>186</v>
      </c>
      <c r="L199" s="27">
        <v>1991</v>
      </c>
      <c r="M199" s="2">
        <v>13</v>
      </c>
      <c r="N199" s="7" t="s">
        <v>120</v>
      </c>
      <c r="O199" s="27">
        <v>1980</v>
      </c>
      <c r="P199" s="2">
        <v>13</v>
      </c>
      <c r="Q199" s="7" t="s">
        <v>173</v>
      </c>
      <c r="R199" s="27">
        <v>1973</v>
      </c>
      <c r="S199" s="2">
        <v>9</v>
      </c>
      <c r="T199" s="7" t="s">
        <v>112</v>
      </c>
      <c r="U199" s="27">
        <v>2016</v>
      </c>
      <c r="V199" s="2">
        <v>12</v>
      </c>
      <c r="W199" s="7" t="s">
        <v>153</v>
      </c>
      <c r="X199" s="27">
        <v>1987</v>
      </c>
      <c r="Y199" s="11"/>
      <c r="Z199" s="11"/>
    </row>
    <row r="200" spans="1:26" ht="13.65" customHeight="1">
      <c r="A200" s="12"/>
      <c r="B200" s="2"/>
      <c r="C200" s="7"/>
      <c r="D200" s="7"/>
      <c r="E200" s="2"/>
      <c r="F200" s="7"/>
      <c r="G200" s="29">
        <v>12</v>
      </c>
      <c r="H200" s="7" t="s">
        <v>132</v>
      </c>
      <c r="I200" s="27">
        <v>1995</v>
      </c>
      <c r="J200" s="2">
        <v>10</v>
      </c>
      <c r="K200" s="7" t="s">
        <v>135</v>
      </c>
      <c r="L200" s="27">
        <v>1985</v>
      </c>
      <c r="M200" s="2">
        <v>11</v>
      </c>
      <c r="N200" s="7" t="s">
        <v>138</v>
      </c>
      <c r="O200" s="27">
        <v>1988</v>
      </c>
      <c r="P200" s="2">
        <v>12</v>
      </c>
      <c r="Q200" s="7" t="s">
        <v>190</v>
      </c>
      <c r="R200" s="27">
        <v>1980</v>
      </c>
      <c r="S200" s="2">
        <v>9</v>
      </c>
      <c r="T200" s="7" t="s">
        <v>112</v>
      </c>
      <c r="U200" s="27">
        <v>2017</v>
      </c>
      <c r="V200" s="2">
        <v>12</v>
      </c>
      <c r="W200" s="7" t="s">
        <v>157</v>
      </c>
      <c r="X200" s="27">
        <v>1984</v>
      </c>
      <c r="Y200" s="11"/>
      <c r="Z200" s="11"/>
    </row>
    <row r="201" spans="1:26" ht="13.65" customHeight="1">
      <c r="A201" s="12"/>
      <c r="B201" s="2"/>
      <c r="C201" s="7"/>
      <c r="D201" s="7"/>
      <c r="E201" s="2"/>
      <c r="F201" s="7"/>
      <c r="G201" s="29">
        <v>12</v>
      </c>
      <c r="H201" s="7" t="s">
        <v>132</v>
      </c>
      <c r="I201" s="2">
        <v>1997</v>
      </c>
      <c r="J201" s="29">
        <v>10</v>
      </c>
      <c r="K201" s="7" t="s">
        <v>183</v>
      </c>
      <c r="L201" s="2">
        <v>1978</v>
      </c>
      <c r="M201" s="29">
        <v>11</v>
      </c>
      <c r="N201" s="7" t="s">
        <v>188</v>
      </c>
      <c r="O201" s="27">
        <v>2005</v>
      </c>
      <c r="P201" s="2"/>
      <c r="Q201" s="7"/>
      <c r="R201" s="2"/>
      <c r="S201" s="11"/>
      <c r="T201" s="7"/>
      <c r="U201" s="2"/>
      <c r="V201" s="29">
        <v>12</v>
      </c>
      <c r="W201" s="7" t="s">
        <v>196</v>
      </c>
      <c r="X201" s="27">
        <v>1979</v>
      </c>
      <c r="Y201" s="11"/>
      <c r="Z201" s="11"/>
    </row>
    <row r="202" spans="1:24" ht="13.65" customHeight="1">
      <c r="A202" s="12"/>
      <c r="B202" s="2"/>
      <c r="C202" s="7"/>
      <c r="D202" s="7"/>
      <c r="E202" s="2"/>
      <c r="F202" s="7"/>
      <c r="G202" s="2"/>
      <c r="H202" s="7"/>
      <c r="I202" s="2"/>
      <c r="J202" s="29">
        <v>10</v>
      </c>
      <c r="K202" s="7" t="s">
        <v>185</v>
      </c>
      <c r="L202" s="2">
        <v>2007</v>
      </c>
      <c r="M202" s="29">
        <v>11</v>
      </c>
      <c r="N202" s="7" t="s">
        <v>159</v>
      </c>
      <c r="O202" s="27">
        <v>2006</v>
      </c>
      <c r="P202" s="2"/>
      <c r="Q202" s="7"/>
      <c r="R202" s="2"/>
      <c r="S202" s="11"/>
      <c r="T202" s="7"/>
      <c r="U202" s="11"/>
      <c r="V202" s="29">
        <v>12</v>
      </c>
      <c r="W202" s="7" t="s">
        <v>155</v>
      </c>
      <c r="X202" s="27">
        <v>1972</v>
      </c>
    </row>
    <row r="203" spans="1:24" ht="13.65" customHeight="1">
      <c r="A203" s="12"/>
      <c r="B203" s="2"/>
      <c r="C203" s="7"/>
      <c r="D203" s="7"/>
      <c r="E203" s="2"/>
      <c r="F203" s="7"/>
      <c r="G203" s="2"/>
      <c r="H203" s="7"/>
      <c r="I203" s="2"/>
      <c r="J203" s="29">
        <v>10</v>
      </c>
      <c r="K203" s="7" t="s">
        <v>123</v>
      </c>
      <c r="L203" s="27">
        <v>2010</v>
      </c>
      <c r="M203" s="2"/>
      <c r="N203" s="7"/>
      <c r="O203" s="2"/>
      <c r="P203" s="2"/>
      <c r="Q203" s="7"/>
      <c r="R203" s="2"/>
      <c r="S203" s="11"/>
      <c r="T203" s="7"/>
      <c r="U203" s="11"/>
      <c r="V203" s="2"/>
      <c r="W203" s="7"/>
      <c r="X203" s="2"/>
    </row>
    <row r="204" spans="1:24" ht="13.65" customHeight="1">
      <c r="A204" s="12"/>
      <c r="B204" s="2"/>
      <c r="C204" s="7"/>
      <c r="D204" s="7"/>
      <c r="E204" s="2"/>
      <c r="F204" s="7"/>
      <c r="G204" s="2"/>
      <c r="H204" s="7"/>
      <c r="I204" s="2"/>
      <c r="J204" s="2"/>
      <c r="K204" s="7"/>
      <c r="L204" s="2"/>
      <c r="M204" s="10"/>
      <c r="N204" s="8"/>
      <c r="O204" s="10"/>
      <c r="P204" s="2"/>
      <c r="Q204" s="7"/>
      <c r="R204" s="2"/>
      <c r="T204" s="7"/>
      <c r="V204" s="2"/>
      <c r="W204" s="7"/>
      <c r="X204" s="2"/>
    </row>
    <row r="205" spans="1:24" ht="13.65" customHeight="1">
      <c r="A205" s="12"/>
      <c r="B205" s="2"/>
      <c r="C205" s="7"/>
      <c r="D205" s="7"/>
      <c r="E205" s="2"/>
      <c r="F205" s="7"/>
      <c r="G205" s="2"/>
      <c r="H205" s="7"/>
      <c r="I205" s="2"/>
      <c r="J205" s="2"/>
      <c r="K205" s="7"/>
      <c r="L205" s="2"/>
      <c r="M205" s="10"/>
      <c r="N205" s="8"/>
      <c r="O205" s="10"/>
      <c r="P205" s="2"/>
      <c r="Q205" s="7"/>
      <c r="R205" s="2"/>
      <c r="T205" s="7"/>
      <c r="V205" s="2"/>
      <c r="W205" s="7"/>
      <c r="X205" s="2"/>
    </row>
    <row r="206" ht="13.65" customHeight="1"/>
    <row r="207" ht="13.8">
      <c r="A207" s="9" t="s">
        <v>1423</v>
      </c>
    </row>
    <row r="208" spans="2:24" ht="13.8">
      <c r="B208" s="10" t="s">
        <v>117</v>
      </c>
      <c r="C208" s="8" t="s">
        <v>43</v>
      </c>
      <c r="D208" s="8" t="s">
        <v>15</v>
      </c>
      <c r="E208" s="10" t="s">
        <v>16</v>
      </c>
      <c r="G208" s="28" t="s">
        <v>117</v>
      </c>
      <c r="H208" s="8" t="s">
        <v>63</v>
      </c>
      <c r="I208" s="26" t="s">
        <v>16</v>
      </c>
      <c r="J208" s="10" t="s">
        <v>117</v>
      </c>
      <c r="K208" s="8" t="s">
        <v>64</v>
      </c>
      <c r="L208" s="26" t="s">
        <v>16</v>
      </c>
      <c r="M208" s="10" t="s">
        <v>117</v>
      </c>
      <c r="N208" s="8" t="s">
        <v>65</v>
      </c>
      <c r="O208" s="26" t="s">
        <v>16</v>
      </c>
      <c r="P208" s="10" t="s">
        <v>117</v>
      </c>
      <c r="Q208" s="8" t="s">
        <v>66</v>
      </c>
      <c r="R208" s="26" t="s">
        <v>16</v>
      </c>
      <c r="S208" s="10" t="s">
        <v>117</v>
      </c>
      <c r="T208" s="8" t="s">
        <v>67</v>
      </c>
      <c r="U208" s="26" t="s">
        <v>16</v>
      </c>
      <c r="V208" s="10" t="s">
        <v>117</v>
      </c>
      <c r="W208" s="8" t="s">
        <v>68</v>
      </c>
      <c r="X208" s="26" t="s">
        <v>16</v>
      </c>
    </row>
    <row r="209" spans="1:24" ht="13.8">
      <c r="A209" s="12">
        <v>1</v>
      </c>
      <c r="B209" s="2">
        <v>26</v>
      </c>
      <c r="C209" s="7" t="s">
        <v>121</v>
      </c>
      <c r="D209" s="7" t="s">
        <v>6</v>
      </c>
      <c r="E209" s="2">
        <v>2006</v>
      </c>
      <c r="F209" s="7"/>
      <c r="G209" s="29">
        <v>17</v>
      </c>
      <c r="H209" s="7" t="s">
        <v>127</v>
      </c>
      <c r="I209" s="27">
        <v>1999</v>
      </c>
      <c r="J209" s="2">
        <v>20</v>
      </c>
      <c r="K209" s="7" t="s">
        <v>123</v>
      </c>
      <c r="L209" s="27">
        <v>2011</v>
      </c>
      <c r="M209" s="2">
        <v>23</v>
      </c>
      <c r="N209" s="7" t="s">
        <v>138</v>
      </c>
      <c r="O209" s="27">
        <v>1989</v>
      </c>
      <c r="P209" s="2">
        <v>25</v>
      </c>
      <c r="Q209" s="7" t="s">
        <v>125</v>
      </c>
      <c r="R209" s="27">
        <v>2013</v>
      </c>
      <c r="S209" s="2">
        <v>26</v>
      </c>
      <c r="T209" s="7" t="s">
        <v>121</v>
      </c>
      <c r="U209" s="27">
        <v>2006</v>
      </c>
      <c r="V209" s="2">
        <v>25</v>
      </c>
      <c r="W209" s="7" t="s">
        <v>124</v>
      </c>
      <c r="X209" s="27">
        <v>2004</v>
      </c>
    </row>
    <row r="210" spans="1:24" ht="13.8">
      <c r="A210" s="12">
        <v>2</v>
      </c>
      <c r="B210" s="2">
        <v>25</v>
      </c>
      <c r="C210" s="7" t="s">
        <v>124</v>
      </c>
      <c r="D210" s="7" t="s">
        <v>2</v>
      </c>
      <c r="E210" s="2">
        <v>2004</v>
      </c>
      <c r="F210" s="7"/>
      <c r="G210" s="29">
        <v>17</v>
      </c>
      <c r="H210" s="7" t="s">
        <v>130</v>
      </c>
      <c r="I210" s="27">
        <v>2004</v>
      </c>
      <c r="J210" s="2">
        <v>20</v>
      </c>
      <c r="K210" s="7" t="s">
        <v>122</v>
      </c>
      <c r="L210" s="27">
        <v>2016</v>
      </c>
      <c r="M210" s="2">
        <v>23</v>
      </c>
      <c r="N210" s="7" t="s">
        <v>1106</v>
      </c>
      <c r="O210" s="27">
        <v>2018</v>
      </c>
      <c r="P210" s="2">
        <v>20</v>
      </c>
      <c r="Q210" s="7" t="s">
        <v>111</v>
      </c>
      <c r="R210" s="27">
        <v>2016</v>
      </c>
      <c r="S210" s="2">
        <v>25</v>
      </c>
      <c r="T210" s="7" t="s">
        <v>112</v>
      </c>
      <c r="U210" s="27">
        <v>2016</v>
      </c>
      <c r="V210" s="2">
        <v>21</v>
      </c>
      <c r="W210" s="7" t="s">
        <v>152</v>
      </c>
      <c r="X210" s="27">
        <v>1994</v>
      </c>
    </row>
    <row r="211" spans="1:24" ht="13.8">
      <c r="A211" s="12">
        <v>2</v>
      </c>
      <c r="B211" s="2">
        <v>25</v>
      </c>
      <c r="C211" s="7" t="s">
        <v>125</v>
      </c>
      <c r="D211" s="7" t="s">
        <v>5</v>
      </c>
      <c r="E211" s="2">
        <v>2013</v>
      </c>
      <c r="F211" s="7"/>
      <c r="G211" s="29">
        <v>15</v>
      </c>
      <c r="H211" s="7" t="s">
        <v>1108</v>
      </c>
      <c r="I211" s="27">
        <v>2017</v>
      </c>
      <c r="J211" s="2">
        <v>19</v>
      </c>
      <c r="K211" s="7" t="s">
        <v>136</v>
      </c>
      <c r="L211" s="27">
        <v>1995</v>
      </c>
      <c r="M211" s="2">
        <v>21</v>
      </c>
      <c r="N211" s="7" t="s">
        <v>171</v>
      </c>
      <c r="O211" s="27">
        <v>1995</v>
      </c>
      <c r="P211" s="2">
        <v>17</v>
      </c>
      <c r="Q211" s="7" t="s">
        <v>143</v>
      </c>
      <c r="R211" s="27">
        <v>2002</v>
      </c>
      <c r="S211" s="2">
        <v>22</v>
      </c>
      <c r="T211" s="7" t="s">
        <v>121</v>
      </c>
      <c r="U211" s="27">
        <v>2007</v>
      </c>
      <c r="V211" s="2">
        <v>21</v>
      </c>
      <c r="W211" s="7" t="s">
        <v>154</v>
      </c>
      <c r="X211" s="27">
        <v>2014</v>
      </c>
    </row>
    <row r="212" spans="1:24" ht="13.8">
      <c r="A212" s="12">
        <v>2</v>
      </c>
      <c r="B212" s="2">
        <v>25</v>
      </c>
      <c r="C212" s="7" t="s">
        <v>112</v>
      </c>
      <c r="D212" s="7" t="s">
        <v>6</v>
      </c>
      <c r="E212" s="2">
        <v>2016</v>
      </c>
      <c r="F212" s="7"/>
      <c r="G212" s="29">
        <v>13</v>
      </c>
      <c r="H212" s="7" t="s">
        <v>168</v>
      </c>
      <c r="I212" s="27">
        <v>1974</v>
      </c>
      <c r="J212" s="2">
        <v>16</v>
      </c>
      <c r="K212" s="7" t="s">
        <v>170</v>
      </c>
      <c r="L212" s="27">
        <v>2000</v>
      </c>
      <c r="M212" s="2">
        <v>21</v>
      </c>
      <c r="N212" s="7" t="s">
        <v>160</v>
      </c>
      <c r="O212" s="27">
        <v>1984</v>
      </c>
      <c r="P212" s="2">
        <v>17</v>
      </c>
      <c r="Q212" s="7" t="s">
        <v>111</v>
      </c>
      <c r="R212" s="27">
        <v>2015</v>
      </c>
      <c r="S212" s="2">
        <v>19</v>
      </c>
      <c r="T212" s="7" t="s">
        <v>112</v>
      </c>
      <c r="U212" s="27">
        <v>2017</v>
      </c>
      <c r="V212" s="2">
        <v>19</v>
      </c>
      <c r="W212" s="7" t="s">
        <v>156</v>
      </c>
      <c r="X212" s="27">
        <v>2017</v>
      </c>
    </row>
    <row r="213" spans="1:24" ht="13.8">
      <c r="A213" s="12">
        <v>5</v>
      </c>
      <c r="B213" s="2">
        <v>23</v>
      </c>
      <c r="C213" s="7" t="s">
        <v>138</v>
      </c>
      <c r="D213" s="7" t="s">
        <v>4</v>
      </c>
      <c r="E213" s="2">
        <v>1989</v>
      </c>
      <c r="F213" s="7"/>
      <c r="G213" s="29">
        <v>13</v>
      </c>
      <c r="H213" s="7" t="s">
        <v>130</v>
      </c>
      <c r="I213" s="27">
        <v>2005</v>
      </c>
      <c r="J213" s="100">
        <v>16</v>
      </c>
      <c r="K213" s="8" t="s">
        <v>1279</v>
      </c>
      <c r="L213" s="26">
        <v>2023</v>
      </c>
      <c r="M213" s="2">
        <v>21</v>
      </c>
      <c r="N213" s="7" t="s">
        <v>120</v>
      </c>
      <c r="O213" s="27">
        <v>1983</v>
      </c>
      <c r="P213" s="2">
        <v>16</v>
      </c>
      <c r="Q213" s="7" t="s">
        <v>143</v>
      </c>
      <c r="R213" s="27">
        <v>2001</v>
      </c>
      <c r="S213" s="2">
        <v>16</v>
      </c>
      <c r="T213" s="7" t="s">
        <v>148</v>
      </c>
      <c r="U213" s="27">
        <v>2000</v>
      </c>
      <c r="V213" s="70">
        <v>18</v>
      </c>
      <c r="W213" s="8" t="s">
        <v>1238</v>
      </c>
      <c r="X213" s="26">
        <v>2022</v>
      </c>
    </row>
    <row r="214" spans="1:24" ht="13.8">
      <c r="A214" s="12">
        <v>5</v>
      </c>
      <c r="B214" s="2">
        <v>23</v>
      </c>
      <c r="C214" s="7" t="s">
        <v>1106</v>
      </c>
      <c r="D214" s="7" t="s">
        <v>4</v>
      </c>
      <c r="E214" s="2">
        <v>2018</v>
      </c>
      <c r="F214" s="7"/>
      <c r="G214" s="29">
        <v>12</v>
      </c>
      <c r="H214" s="7" t="s">
        <v>179</v>
      </c>
      <c r="I214" s="27">
        <v>1977</v>
      </c>
      <c r="J214" s="2">
        <v>14</v>
      </c>
      <c r="K214" s="7" t="s">
        <v>186</v>
      </c>
      <c r="L214" s="27">
        <v>1991</v>
      </c>
      <c r="M214" s="2">
        <v>19</v>
      </c>
      <c r="N214" s="7" t="s">
        <v>119</v>
      </c>
      <c r="O214" s="27">
        <v>2015</v>
      </c>
      <c r="P214" s="2">
        <v>16</v>
      </c>
      <c r="Q214" s="7" t="s">
        <v>1098</v>
      </c>
      <c r="R214" s="27">
        <v>2018</v>
      </c>
      <c r="S214" s="2">
        <v>16</v>
      </c>
      <c r="T214" s="7" t="s">
        <v>149</v>
      </c>
      <c r="U214" s="27">
        <v>2003</v>
      </c>
      <c r="V214" s="2">
        <v>17</v>
      </c>
      <c r="W214" s="7" t="s">
        <v>153</v>
      </c>
      <c r="X214" s="27">
        <v>1988</v>
      </c>
    </row>
    <row r="215" spans="1:24" ht="13.8">
      <c r="A215" s="12">
        <v>7</v>
      </c>
      <c r="B215" s="2">
        <v>22</v>
      </c>
      <c r="C215" s="7" t="s">
        <v>121</v>
      </c>
      <c r="D215" s="7" t="s">
        <v>6</v>
      </c>
      <c r="E215" s="2">
        <v>2007</v>
      </c>
      <c r="F215" s="7"/>
      <c r="G215" s="29">
        <v>11</v>
      </c>
      <c r="H215" s="7" t="s">
        <v>220</v>
      </c>
      <c r="I215" s="27">
        <v>1981</v>
      </c>
      <c r="J215" s="2">
        <v>14</v>
      </c>
      <c r="K215" s="7" t="s">
        <v>183</v>
      </c>
      <c r="L215" s="27">
        <v>1978</v>
      </c>
      <c r="M215" s="2">
        <v>18</v>
      </c>
      <c r="N215" s="7" t="s">
        <v>119</v>
      </c>
      <c r="O215" s="27">
        <v>2014</v>
      </c>
      <c r="P215" s="2">
        <v>14</v>
      </c>
      <c r="Q215" s="7" t="s">
        <v>144</v>
      </c>
      <c r="R215" s="27">
        <v>1994</v>
      </c>
      <c r="S215" s="2">
        <v>14</v>
      </c>
      <c r="T215" s="7" t="s">
        <v>126</v>
      </c>
      <c r="U215" s="27">
        <v>2010</v>
      </c>
      <c r="V215" s="2">
        <v>16</v>
      </c>
      <c r="W215" s="7" t="s">
        <v>155</v>
      </c>
      <c r="X215" s="27">
        <v>1973</v>
      </c>
    </row>
    <row r="216" spans="1:24" ht="13.8">
      <c r="A216" s="12">
        <v>8</v>
      </c>
      <c r="B216" s="2">
        <v>21</v>
      </c>
      <c r="C216" s="7" t="s">
        <v>120</v>
      </c>
      <c r="D216" s="7" t="s">
        <v>4</v>
      </c>
      <c r="E216" s="2">
        <v>1983</v>
      </c>
      <c r="F216" s="7"/>
      <c r="G216" s="29">
        <v>11</v>
      </c>
      <c r="H216" s="7" t="s">
        <v>127</v>
      </c>
      <c r="I216" s="27">
        <v>2002</v>
      </c>
      <c r="J216" s="2">
        <v>14</v>
      </c>
      <c r="K216" s="7" t="s">
        <v>183</v>
      </c>
      <c r="L216" s="27">
        <v>1977</v>
      </c>
      <c r="M216" s="2">
        <v>18</v>
      </c>
      <c r="N216" s="7" t="s">
        <v>1106</v>
      </c>
      <c r="O216" s="27">
        <v>2017</v>
      </c>
      <c r="P216" s="2">
        <v>14</v>
      </c>
      <c r="Q216" s="7" t="s">
        <v>143</v>
      </c>
      <c r="R216" s="27">
        <v>1999</v>
      </c>
      <c r="S216" s="2">
        <v>13</v>
      </c>
      <c r="T216" s="7" t="s">
        <v>147</v>
      </c>
      <c r="U216" s="27">
        <v>2013</v>
      </c>
      <c r="V216" s="2">
        <v>16</v>
      </c>
      <c r="W216" s="7" t="s">
        <v>174</v>
      </c>
      <c r="X216" s="27">
        <v>2001</v>
      </c>
    </row>
    <row r="217" spans="1:24" ht="13.8">
      <c r="A217" s="12">
        <v>8</v>
      </c>
      <c r="B217" s="2">
        <v>21</v>
      </c>
      <c r="C217" s="7" t="s">
        <v>160</v>
      </c>
      <c r="D217" s="7" t="s">
        <v>4</v>
      </c>
      <c r="E217" s="2">
        <v>1984</v>
      </c>
      <c r="F217" s="7"/>
      <c r="G217" s="29">
        <v>11</v>
      </c>
      <c r="H217" s="7" t="s">
        <v>130</v>
      </c>
      <c r="I217" s="27">
        <v>2003</v>
      </c>
      <c r="J217" s="2">
        <v>14</v>
      </c>
      <c r="K217" s="7" t="s">
        <v>137</v>
      </c>
      <c r="L217" s="27">
        <v>2004</v>
      </c>
      <c r="M217" s="2">
        <v>15</v>
      </c>
      <c r="N217" s="7" t="s">
        <v>171</v>
      </c>
      <c r="O217" s="27">
        <v>1994</v>
      </c>
      <c r="P217" s="2">
        <v>14</v>
      </c>
      <c r="Q217" s="7" t="s">
        <v>141</v>
      </c>
      <c r="R217" s="27">
        <v>2004</v>
      </c>
      <c r="S217" s="2">
        <v>12</v>
      </c>
      <c r="T217" s="7" t="s">
        <v>148</v>
      </c>
      <c r="U217" s="27">
        <v>2001</v>
      </c>
      <c r="V217" s="2">
        <v>16</v>
      </c>
      <c r="W217" s="7" t="s">
        <v>151</v>
      </c>
      <c r="X217" s="27">
        <v>2010</v>
      </c>
    </row>
    <row r="218" spans="1:24" ht="13.8">
      <c r="A218" s="12">
        <v>8</v>
      </c>
      <c r="B218" s="2">
        <v>21</v>
      </c>
      <c r="C218" s="7" t="s">
        <v>152</v>
      </c>
      <c r="D218" s="7" t="s">
        <v>2</v>
      </c>
      <c r="E218" s="2">
        <v>1994</v>
      </c>
      <c r="F218" s="7"/>
      <c r="G218" s="102">
        <v>12</v>
      </c>
      <c r="H218" s="8" t="s">
        <v>1298</v>
      </c>
      <c r="I218" s="26">
        <v>2023</v>
      </c>
      <c r="J218" s="2">
        <v>14</v>
      </c>
      <c r="K218" s="7" t="s">
        <v>122</v>
      </c>
      <c r="L218" s="27">
        <v>2017</v>
      </c>
      <c r="M218" s="2">
        <v>15</v>
      </c>
      <c r="N218" s="7" t="s">
        <v>222</v>
      </c>
      <c r="O218" s="27">
        <v>1986</v>
      </c>
      <c r="P218" s="2">
        <v>14</v>
      </c>
      <c r="Q218" s="7" t="s">
        <v>141</v>
      </c>
      <c r="R218" s="27">
        <v>2005</v>
      </c>
      <c r="S218" s="2">
        <v>12</v>
      </c>
      <c r="T218" s="7" t="s">
        <v>1223</v>
      </c>
      <c r="U218" s="27">
        <v>2019</v>
      </c>
      <c r="V218" s="2">
        <v>16</v>
      </c>
      <c r="W218" s="7" t="s">
        <v>156</v>
      </c>
      <c r="X218" s="27">
        <v>2018</v>
      </c>
    </row>
    <row r="219" spans="1:24" ht="13.8">
      <c r="A219" s="12">
        <v>8</v>
      </c>
      <c r="B219" s="2">
        <v>21</v>
      </c>
      <c r="C219" s="7" t="s">
        <v>171</v>
      </c>
      <c r="D219" s="7" t="s">
        <v>4</v>
      </c>
      <c r="E219" s="2">
        <v>1995</v>
      </c>
      <c r="F219" s="7"/>
      <c r="G219" s="29">
        <v>10</v>
      </c>
      <c r="H219" s="7" t="s">
        <v>180</v>
      </c>
      <c r="I219" s="27">
        <v>1980</v>
      </c>
      <c r="J219" s="2">
        <v>14</v>
      </c>
      <c r="K219" s="7" t="s">
        <v>122</v>
      </c>
      <c r="L219" s="27">
        <v>2018</v>
      </c>
      <c r="M219" s="29">
        <v>15</v>
      </c>
      <c r="N219" s="7" t="s">
        <v>139</v>
      </c>
      <c r="O219" s="2">
        <v>2012</v>
      </c>
      <c r="P219" s="29">
        <v>14</v>
      </c>
      <c r="Q219" s="7" t="s">
        <v>142</v>
      </c>
      <c r="R219" s="27">
        <v>2006</v>
      </c>
      <c r="S219" s="29"/>
      <c r="T219" s="7"/>
      <c r="U219" s="2"/>
      <c r="V219" s="29">
        <v>16</v>
      </c>
      <c r="W219" s="7" t="s">
        <v>1238</v>
      </c>
      <c r="X219" s="27">
        <v>2021</v>
      </c>
    </row>
    <row r="220" spans="1:24" ht="13.8">
      <c r="A220" s="12">
        <v>8</v>
      </c>
      <c r="B220" s="2">
        <v>21</v>
      </c>
      <c r="C220" s="7" t="s">
        <v>154</v>
      </c>
      <c r="D220" s="7" t="s">
        <v>2</v>
      </c>
      <c r="E220" s="2">
        <v>2014</v>
      </c>
      <c r="F220" s="7"/>
      <c r="G220" s="29">
        <v>10</v>
      </c>
      <c r="H220" s="7" t="s">
        <v>221</v>
      </c>
      <c r="I220" s="2">
        <v>1984</v>
      </c>
      <c r="J220" s="29"/>
      <c r="K220" s="7"/>
      <c r="L220" s="2"/>
      <c r="M220" s="29"/>
      <c r="N220" s="7"/>
      <c r="O220" s="2"/>
      <c r="P220" s="96">
        <v>14</v>
      </c>
      <c r="Q220" s="8" t="s">
        <v>1098</v>
      </c>
      <c r="R220" s="26">
        <v>2022</v>
      </c>
      <c r="S220" s="29"/>
      <c r="T220" s="7"/>
      <c r="U220" s="27"/>
      <c r="V220" s="29"/>
      <c r="W220" s="7"/>
      <c r="X220" s="27"/>
    </row>
    <row r="221" spans="1:24" ht="13.8">
      <c r="A221" s="12"/>
      <c r="B221" s="2"/>
      <c r="C221" s="7"/>
      <c r="D221" s="7"/>
      <c r="E221" s="2"/>
      <c r="F221" s="7"/>
      <c r="G221" s="29">
        <v>10</v>
      </c>
      <c r="H221" s="7" t="s">
        <v>132</v>
      </c>
      <c r="I221" s="2">
        <v>1996</v>
      </c>
      <c r="J221" s="29"/>
      <c r="K221" s="7"/>
      <c r="L221" s="27"/>
      <c r="M221" s="2"/>
      <c r="N221" s="7"/>
      <c r="O221" s="2"/>
      <c r="P221" s="2"/>
      <c r="Q221" s="7"/>
      <c r="R221" s="2"/>
      <c r="S221" s="2"/>
      <c r="T221" s="7"/>
      <c r="U221" s="27"/>
      <c r="V221" s="2"/>
      <c r="W221" s="7"/>
      <c r="X221" s="27"/>
    </row>
    <row r="222" spans="1:24" ht="13.8">
      <c r="A222" s="12"/>
      <c r="B222" s="2"/>
      <c r="C222" s="7"/>
      <c r="D222" s="7"/>
      <c r="E222" s="2"/>
      <c r="F222" s="7"/>
      <c r="G222" s="29">
        <v>10</v>
      </c>
      <c r="H222" s="7" t="s">
        <v>129</v>
      </c>
      <c r="I222" s="27">
        <v>2013</v>
      </c>
      <c r="J222" s="2"/>
      <c r="K222" s="7"/>
      <c r="L222" s="27"/>
      <c r="M222" s="2"/>
      <c r="N222" s="7"/>
      <c r="O222" s="2"/>
      <c r="P222" s="2"/>
      <c r="Q222" s="7"/>
      <c r="R222" s="2"/>
      <c r="S222" s="2"/>
      <c r="T222" s="7"/>
      <c r="U222" s="2"/>
      <c r="V222" s="2"/>
      <c r="W222" s="7"/>
      <c r="X222" s="2"/>
    </row>
    <row r="223" spans="1:24" ht="13.8">
      <c r="A223" s="12"/>
      <c r="B223" s="2"/>
      <c r="C223" s="7"/>
      <c r="D223" s="7"/>
      <c r="E223" s="2"/>
      <c r="F223" s="7"/>
      <c r="G223" s="29">
        <v>10</v>
      </c>
      <c r="H223" s="7" t="s">
        <v>128</v>
      </c>
      <c r="I223" s="27">
        <v>2014</v>
      </c>
      <c r="J223" s="2"/>
      <c r="K223" s="7"/>
      <c r="L223" s="2"/>
      <c r="M223" s="2"/>
      <c r="N223" s="7"/>
      <c r="O223" s="2"/>
      <c r="P223" s="2"/>
      <c r="Q223" s="7"/>
      <c r="R223" s="2"/>
      <c r="S223" s="2"/>
      <c r="T223" s="7"/>
      <c r="U223" s="2"/>
      <c r="V223" s="2"/>
      <c r="W223" s="7"/>
      <c r="X223" s="2"/>
    </row>
    <row r="224" spans="1:24" ht="13.8">
      <c r="A224" s="12"/>
      <c r="B224" s="2"/>
      <c r="C224" s="7"/>
      <c r="D224" s="7"/>
      <c r="E224" s="2"/>
      <c r="F224" s="7"/>
      <c r="G224" s="2"/>
      <c r="H224" s="7"/>
      <c r="I224" s="2"/>
      <c r="J224" s="2"/>
      <c r="K224" s="7"/>
      <c r="L224" s="2"/>
      <c r="M224" s="2"/>
      <c r="N224" s="7"/>
      <c r="O224" s="2"/>
      <c r="P224" s="2"/>
      <c r="Q224" s="7"/>
      <c r="R224" s="2"/>
      <c r="S224" s="2"/>
      <c r="T224" s="7"/>
      <c r="U224" s="2"/>
      <c r="V224" s="2"/>
      <c r="W224" s="7"/>
      <c r="X224" s="2"/>
    </row>
    <row r="225" spans="1:24" ht="15.6">
      <c r="A225" s="36" t="s">
        <v>228</v>
      </c>
      <c r="B225" s="39"/>
      <c r="C225" s="39"/>
      <c r="D225" s="39"/>
      <c r="E225" s="39"/>
      <c r="F225" s="39"/>
      <c r="G225" s="39"/>
      <c r="H225" s="39"/>
      <c r="I225" s="39"/>
      <c r="J225" s="2"/>
      <c r="K225" s="7"/>
      <c r="L225" s="2"/>
      <c r="M225" s="2"/>
      <c r="N225" s="7"/>
      <c r="O225" s="2"/>
      <c r="P225" s="2"/>
      <c r="Q225" s="7"/>
      <c r="R225" s="2"/>
      <c r="S225" s="2"/>
      <c r="T225" s="7"/>
      <c r="U225" s="2"/>
      <c r="V225" s="2"/>
      <c r="W225" s="7"/>
      <c r="X225" s="2"/>
    </row>
    <row r="226" spans="1:24" ht="13.8">
      <c r="A226" s="12"/>
      <c r="B226" s="2"/>
      <c r="C226" s="7"/>
      <c r="D226" s="7"/>
      <c r="E226" s="2"/>
      <c r="F226" s="7"/>
      <c r="G226" s="2"/>
      <c r="H226" s="7"/>
      <c r="I226" s="2"/>
      <c r="J226" s="2"/>
      <c r="K226" s="7"/>
      <c r="L226" s="2"/>
      <c r="M226" s="2"/>
      <c r="N226" s="7"/>
      <c r="O226" s="2"/>
      <c r="P226" s="2"/>
      <c r="Q226" s="7"/>
      <c r="R226" s="2"/>
      <c r="S226" s="2"/>
      <c r="T226" s="7"/>
      <c r="U226" s="2"/>
      <c r="V226" s="2"/>
      <c r="W226" s="7"/>
      <c r="X226" s="2"/>
    </row>
    <row r="227" ht="13.8">
      <c r="A227" s="9" t="s">
        <v>1434</v>
      </c>
    </row>
    <row r="228" spans="2:24" ht="13.8">
      <c r="B228" s="10" t="s">
        <v>110</v>
      </c>
      <c r="C228" s="8" t="s">
        <v>43</v>
      </c>
      <c r="D228" s="8" t="s">
        <v>15</v>
      </c>
      <c r="E228" s="10" t="s">
        <v>16</v>
      </c>
      <c r="G228" s="28" t="s">
        <v>110</v>
      </c>
      <c r="H228" s="8" t="s">
        <v>63</v>
      </c>
      <c r="I228" s="26" t="s">
        <v>16</v>
      </c>
      <c r="J228" s="10" t="s">
        <v>110</v>
      </c>
      <c r="K228" s="8" t="s">
        <v>64</v>
      </c>
      <c r="L228" s="26" t="s">
        <v>16</v>
      </c>
      <c r="M228" s="10" t="s">
        <v>110</v>
      </c>
      <c r="N228" s="8" t="s">
        <v>65</v>
      </c>
      <c r="O228" s="26" t="s">
        <v>16</v>
      </c>
      <c r="P228" s="10" t="s">
        <v>110</v>
      </c>
      <c r="Q228" s="8" t="s">
        <v>66</v>
      </c>
      <c r="R228" s="26" t="s">
        <v>16</v>
      </c>
      <c r="S228" s="10" t="s">
        <v>110</v>
      </c>
      <c r="T228" s="8" t="s">
        <v>67</v>
      </c>
      <c r="U228" s="26" t="s">
        <v>16</v>
      </c>
      <c r="V228" s="10" t="s">
        <v>110</v>
      </c>
      <c r="W228" s="8" t="s">
        <v>68</v>
      </c>
      <c r="X228" s="26" t="s">
        <v>16</v>
      </c>
    </row>
    <row r="229" spans="1:24" ht="13.8">
      <c r="A229" s="12">
        <v>1</v>
      </c>
      <c r="B229" s="2">
        <v>1468</v>
      </c>
      <c r="C229" s="7" t="s">
        <v>51</v>
      </c>
      <c r="D229" s="7" t="s">
        <v>3</v>
      </c>
      <c r="E229" s="2">
        <v>2017</v>
      </c>
      <c r="F229" s="7"/>
      <c r="G229" s="29">
        <v>1468</v>
      </c>
      <c r="H229" s="7" t="s">
        <v>51</v>
      </c>
      <c r="I229" s="27">
        <v>2017</v>
      </c>
      <c r="J229" s="2">
        <v>1415</v>
      </c>
      <c r="K229" s="7" t="s">
        <v>90</v>
      </c>
      <c r="L229" s="27">
        <v>1999</v>
      </c>
      <c r="M229" s="2">
        <v>1248</v>
      </c>
      <c r="N229" s="7" t="s">
        <v>234</v>
      </c>
      <c r="O229" s="27">
        <v>1992</v>
      </c>
      <c r="P229" s="2">
        <v>1260</v>
      </c>
      <c r="Q229" s="7" t="s">
        <v>75</v>
      </c>
      <c r="R229" s="27">
        <v>1994</v>
      </c>
      <c r="S229" s="2">
        <v>972</v>
      </c>
      <c r="T229" s="7" t="s">
        <v>258</v>
      </c>
      <c r="U229" s="27">
        <v>2010</v>
      </c>
      <c r="V229" s="2">
        <v>1330</v>
      </c>
      <c r="W229" s="7" t="s">
        <v>1227</v>
      </c>
      <c r="X229" s="27">
        <v>2019</v>
      </c>
    </row>
    <row r="230" spans="1:24" ht="13.8">
      <c r="A230" s="12">
        <v>2</v>
      </c>
      <c r="B230" s="2">
        <v>1415</v>
      </c>
      <c r="C230" s="7" t="s">
        <v>90</v>
      </c>
      <c r="D230" s="7" t="s">
        <v>0</v>
      </c>
      <c r="E230" s="2">
        <v>1999</v>
      </c>
      <c r="F230" s="7"/>
      <c r="G230" s="29">
        <v>1166</v>
      </c>
      <c r="H230" s="7" t="s">
        <v>237</v>
      </c>
      <c r="I230" s="27">
        <v>1987</v>
      </c>
      <c r="J230" s="2">
        <v>1377</v>
      </c>
      <c r="K230" s="7" t="s">
        <v>90</v>
      </c>
      <c r="L230" s="27">
        <v>1998</v>
      </c>
      <c r="M230" s="2">
        <v>1183</v>
      </c>
      <c r="N230" s="7" t="s">
        <v>236</v>
      </c>
      <c r="O230" s="27">
        <v>2007</v>
      </c>
      <c r="P230" s="2">
        <v>1181</v>
      </c>
      <c r="Q230" s="7" t="s">
        <v>75</v>
      </c>
      <c r="R230" s="27">
        <v>1995</v>
      </c>
      <c r="S230" s="2">
        <v>953</v>
      </c>
      <c r="T230" s="7" t="s">
        <v>259</v>
      </c>
      <c r="U230" s="27">
        <v>2003</v>
      </c>
      <c r="V230" s="2">
        <v>1267</v>
      </c>
      <c r="W230" s="7" t="s">
        <v>233</v>
      </c>
      <c r="X230" s="27">
        <v>1999</v>
      </c>
    </row>
    <row r="231" spans="1:24" ht="13.8">
      <c r="A231" s="12">
        <v>3</v>
      </c>
      <c r="B231" s="2">
        <v>1377</v>
      </c>
      <c r="C231" s="7" t="s">
        <v>90</v>
      </c>
      <c r="D231" s="7" t="s">
        <v>0</v>
      </c>
      <c r="E231" s="2">
        <v>1998</v>
      </c>
      <c r="F231" s="7"/>
      <c r="G231" s="29">
        <v>1147</v>
      </c>
      <c r="H231" s="7" t="s">
        <v>238</v>
      </c>
      <c r="I231" s="27">
        <v>2003</v>
      </c>
      <c r="J231" s="2">
        <v>1216</v>
      </c>
      <c r="K231" s="7" t="s">
        <v>235</v>
      </c>
      <c r="L231" s="27">
        <v>1997</v>
      </c>
      <c r="M231" s="2">
        <v>1170</v>
      </c>
      <c r="N231" s="7" t="s">
        <v>234</v>
      </c>
      <c r="O231" s="27">
        <v>1991</v>
      </c>
      <c r="P231" s="2">
        <v>1015</v>
      </c>
      <c r="Q231" s="7" t="s">
        <v>254</v>
      </c>
      <c r="R231" s="27">
        <v>1997</v>
      </c>
      <c r="S231" s="2">
        <v>938</v>
      </c>
      <c r="T231" s="7" t="s">
        <v>229</v>
      </c>
      <c r="U231" s="27">
        <v>2015</v>
      </c>
      <c r="V231" s="2">
        <v>1229</v>
      </c>
      <c r="W231" s="7" t="s">
        <v>84</v>
      </c>
      <c r="X231" s="27">
        <v>2005</v>
      </c>
    </row>
    <row r="232" spans="1:24" ht="13.8">
      <c r="A232" s="12">
        <v>4</v>
      </c>
      <c r="B232" s="2">
        <v>1330</v>
      </c>
      <c r="C232" s="7" t="s">
        <v>1227</v>
      </c>
      <c r="D232" s="7" t="s">
        <v>2</v>
      </c>
      <c r="E232" s="2">
        <v>2019</v>
      </c>
      <c r="F232" s="7"/>
      <c r="G232" s="102">
        <v>1128</v>
      </c>
      <c r="H232" s="8" t="s">
        <v>1417</v>
      </c>
      <c r="I232" s="26">
        <v>2023</v>
      </c>
      <c r="J232" s="2">
        <v>1082</v>
      </c>
      <c r="K232" s="7" t="s">
        <v>74</v>
      </c>
      <c r="L232" s="27">
        <v>2006</v>
      </c>
      <c r="M232" s="2">
        <v>1157</v>
      </c>
      <c r="N232" s="7" t="s">
        <v>58</v>
      </c>
      <c r="O232" s="27">
        <v>2013</v>
      </c>
      <c r="P232" s="2">
        <v>1015</v>
      </c>
      <c r="Q232" s="7" t="s">
        <v>254</v>
      </c>
      <c r="R232" s="27">
        <v>1999</v>
      </c>
      <c r="S232" s="2">
        <v>914</v>
      </c>
      <c r="T232" s="7" t="s">
        <v>229</v>
      </c>
      <c r="U232" s="27">
        <v>2017</v>
      </c>
      <c r="V232" s="2">
        <v>875</v>
      </c>
      <c r="W232" s="7" t="s">
        <v>263</v>
      </c>
      <c r="X232" s="27">
        <v>1985</v>
      </c>
    </row>
    <row r="233" spans="1:24" ht="13.8">
      <c r="A233" s="12">
        <v>5</v>
      </c>
      <c r="B233" s="2">
        <v>1267</v>
      </c>
      <c r="C233" s="7" t="s">
        <v>233</v>
      </c>
      <c r="D233" s="7" t="s">
        <v>2</v>
      </c>
      <c r="E233" s="2">
        <v>1999</v>
      </c>
      <c r="F233" s="7"/>
      <c r="G233" s="29">
        <v>1111</v>
      </c>
      <c r="H233" s="7" t="s">
        <v>238</v>
      </c>
      <c r="I233" s="27">
        <v>2004</v>
      </c>
      <c r="J233" s="2">
        <v>1007</v>
      </c>
      <c r="K233" s="7" t="s">
        <v>244</v>
      </c>
      <c r="L233" s="27">
        <v>2013</v>
      </c>
      <c r="M233" s="2">
        <v>1103</v>
      </c>
      <c r="N233" s="7" t="s">
        <v>250</v>
      </c>
      <c r="O233" s="27">
        <v>2009</v>
      </c>
      <c r="P233" s="2">
        <v>1015</v>
      </c>
      <c r="Q233" s="7" t="s">
        <v>255</v>
      </c>
      <c r="R233" s="27">
        <v>2013</v>
      </c>
      <c r="S233" s="2">
        <v>911</v>
      </c>
      <c r="T233" s="7" t="s">
        <v>258</v>
      </c>
      <c r="U233" s="27">
        <v>2011</v>
      </c>
      <c r="V233" s="2">
        <v>864</v>
      </c>
      <c r="W233" s="7" t="s">
        <v>264</v>
      </c>
      <c r="X233" s="27">
        <v>1994</v>
      </c>
    </row>
    <row r="234" spans="1:24" ht="13.8">
      <c r="A234" s="12">
        <v>6</v>
      </c>
      <c r="B234" s="2">
        <v>1260</v>
      </c>
      <c r="C234" s="7" t="s">
        <v>75</v>
      </c>
      <c r="D234" s="7" t="s">
        <v>5</v>
      </c>
      <c r="E234" s="2">
        <v>1994</v>
      </c>
      <c r="F234" s="7"/>
      <c r="G234" s="29">
        <v>1026</v>
      </c>
      <c r="H234" s="7" t="s">
        <v>239</v>
      </c>
      <c r="I234" s="27">
        <v>1994</v>
      </c>
      <c r="J234" s="2">
        <v>993</v>
      </c>
      <c r="K234" s="7" t="s">
        <v>245</v>
      </c>
      <c r="L234" s="27">
        <v>1989</v>
      </c>
      <c r="M234" s="2">
        <v>1079</v>
      </c>
      <c r="N234" s="7" t="s">
        <v>251</v>
      </c>
      <c r="O234" s="27">
        <v>1997</v>
      </c>
      <c r="P234" s="2">
        <v>994</v>
      </c>
      <c r="Q234" s="7" t="s">
        <v>256</v>
      </c>
      <c r="R234" s="27">
        <v>2000</v>
      </c>
      <c r="S234" s="2">
        <v>734</v>
      </c>
      <c r="T234" s="7" t="s">
        <v>260</v>
      </c>
      <c r="U234" s="27">
        <v>2008</v>
      </c>
      <c r="V234" s="2">
        <v>855</v>
      </c>
      <c r="W234" s="7" t="s">
        <v>265</v>
      </c>
      <c r="X234" s="27">
        <v>2006</v>
      </c>
    </row>
    <row r="235" spans="1:24" ht="13.8">
      <c r="A235" s="12">
        <v>7</v>
      </c>
      <c r="B235" s="2">
        <v>1248</v>
      </c>
      <c r="C235" s="7" t="s">
        <v>234</v>
      </c>
      <c r="D235" s="7" t="s">
        <v>4</v>
      </c>
      <c r="E235" s="2">
        <v>1992</v>
      </c>
      <c r="F235" s="7"/>
      <c r="G235" s="29">
        <v>1005</v>
      </c>
      <c r="H235" s="7" t="s">
        <v>240</v>
      </c>
      <c r="I235" s="27">
        <v>1988</v>
      </c>
      <c r="J235" s="2">
        <v>981</v>
      </c>
      <c r="K235" s="7" t="s">
        <v>235</v>
      </c>
      <c r="L235" s="27">
        <v>1996</v>
      </c>
      <c r="M235" s="2">
        <v>1062</v>
      </c>
      <c r="N235" s="7" t="s">
        <v>252</v>
      </c>
      <c r="O235" s="27">
        <v>2000</v>
      </c>
      <c r="P235" s="2">
        <v>871</v>
      </c>
      <c r="Q235" s="7" t="s">
        <v>75</v>
      </c>
      <c r="R235" s="27">
        <v>1991</v>
      </c>
      <c r="S235" s="2">
        <v>729</v>
      </c>
      <c r="T235" s="7" t="s">
        <v>259</v>
      </c>
      <c r="U235" s="27">
        <v>2002</v>
      </c>
      <c r="V235" s="2">
        <v>828</v>
      </c>
      <c r="W235" s="7" t="s">
        <v>266</v>
      </c>
      <c r="X235" s="27">
        <v>2016</v>
      </c>
    </row>
    <row r="236" spans="1:24" ht="13.8">
      <c r="A236" s="12">
        <v>8</v>
      </c>
      <c r="B236" s="2">
        <v>1229</v>
      </c>
      <c r="C236" s="7" t="s">
        <v>84</v>
      </c>
      <c r="D236" s="7" t="s">
        <v>2</v>
      </c>
      <c r="E236" s="2">
        <v>2005</v>
      </c>
      <c r="F236" s="7"/>
      <c r="G236" s="29">
        <v>973</v>
      </c>
      <c r="H236" s="7" t="s">
        <v>241</v>
      </c>
      <c r="I236" s="27">
        <v>2001</v>
      </c>
      <c r="J236" s="2">
        <v>951</v>
      </c>
      <c r="K236" s="7" t="s">
        <v>246</v>
      </c>
      <c r="L236" s="27">
        <v>1981</v>
      </c>
      <c r="M236" s="2">
        <v>1049</v>
      </c>
      <c r="N236" s="7" t="s">
        <v>249</v>
      </c>
      <c r="O236" s="27">
        <v>1989</v>
      </c>
      <c r="P236" s="2">
        <v>841</v>
      </c>
      <c r="Q236" s="7" t="s">
        <v>256</v>
      </c>
      <c r="R236" s="27">
        <v>2001</v>
      </c>
      <c r="S236" s="2">
        <v>613</v>
      </c>
      <c r="T236" s="7" t="s">
        <v>1107</v>
      </c>
      <c r="U236" s="27">
        <v>2018</v>
      </c>
      <c r="V236" s="2">
        <v>774</v>
      </c>
      <c r="W236" s="7" t="s">
        <v>233</v>
      </c>
      <c r="X236" s="27">
        <v>1996</v>
      </c>
    </row>
    <row r="237" spans="1:24" ht="13.8">
      <c r="A237" s="12">
        <v>9</v>
      </c>
      <c r="B237" s="2">
        <v>1216</v>
      </c>
      <c r="C237" s="7" t="s">
        <v>235</v>
      </c>
      <c r="D237" s="7" t="s">
        <v>0</v>
      </c>
      <c r="E237" s="2">
        <v>1997</v>
      </c>
      <c r="F237" s="7"/>
      <c r="G237" s="29">
        <v>915</v>
      </c>
      <c r="H237" s="7" t="s">
        <v>70</v>
      </c>
      <c r="I237" s="27">
        <v>1984</v>
      </c>
      <c r="J237" s="2">
        <v>865</v>
      </c>
      <c r="K237" s="7" t="s">
        <v>247</v>
      </c>
      <c r="L237" s="27">
        <v>1992</v>
      </c>
      <c r="M237" s="2">
        <v>1023</v>
      </c>
      <c r="N237" s="7" t="s">
        <v>253</v>
      </c>
      <c r="O237" s="27">
        <v>1986</v>
      </c>
      <c r="P237" s="2">
        <v>803</v>
      </c>
      <c r="Q237" s="7" t="s">
        <v>75</v>
      </c>
      <c r="R237" s="27">
        <v>1993</v>
      </c>
      <c r="S237" s="2">
        <v>571</v>
      </c>
      <c r="T237" s="7" t="s">
        <v>261</v>
      </c>
      <c r="U237" s="27">
        <v>2012</v>
      </c>
      <c r="V237" s="2">
        <v>712</v>
      </c>
      <c r="W237" s="7" t="s">
        <v>233</v>
      </c>
      <c r="X237" s="27">
        <v>1997</v>
      </c>
    </row>
    <row r="238" spans="1:24" ht="13.8">
      <c r="A238" s="12">
        <v>10</v>
      </c>
      <c r="B238" s="2">
        <v>1183</v>
      </c>
      <c r="C238" s="7" t="s">
        <v>236</v>
      </c>
      <c r="D238" s="7" t="s">
        <v>4</v>
      </c>
      <c r="E238" s="2">
        <v>2007</v>
      </c>
      <c r="F238" s="7"/>
      <c r="G238" s="29">
        <v>907</v>
      </c>
      <c r="H238" s="7" t="s">
        <v>242</v>
      </c>
      <c r="I238" s="27">
        <v>1996</v>
      </c>
      <c r="J238" s="2">
        <v>819</v>
      </c>
      <c r="K238" s="7" t="s">
        <v>248</v>
      </c>
      <c r="L238" s="27">
        <v>1977</v>
      </c>
      <c r="M238" s="2">
        <v>1003</v>
      </c>
      <c r="N238" s="7" t="s">
        <v>253</v>
      </c>
      <c r="O238" s="27">
        <v>1987</v>
      </c>
      <c r="P238" s="2">
        <v>788</v>
      </c>
      <c r="Q238" s="7" t="s">
        <v>257</v>
      </c>
      <c r="R238" s="27">
        <v>2005</v>
      </c>
      <c r="S238" s="2">
        <v>567</v>
      </c>
      <c r="T238" s="7" t="s">
        <v>229</v>
      </c>
      <c r="U238" s="27">
        <v>2016</v>
      </c>
      <c r="V238" s="2">
        <v>706</v>
      </c>
      <c r="W238" s="7" t="s">
        <v>267</v>
      </c>
      <c r="X238" s="27">
        <v>2006</v>
      </c>
    </row>
    <row r="239" spans="1:21" ht="13.8">
      <c r="A239" s="12"/>
      <c r="B239" s="2"/>
      <c r="C239" s="7"/>
      <c r="D239" s="7"/>
      <c r="E239" s="2"/>
      <c r="F239" s="7"/>
      <c r="G239" s="29">
        <v>897</v>
      </c>
      <c r="H239" s="7" t="s">
        <v>243</v>
      </c>
      <c r="I239" s="27">
        <v>2006</v>
      </c>
      <c r="J239" s="2"/>
      <c r="K239" s="7"/>
      <c r="L239" s="2"/>
      <c r="M239" s="2"/>
      <c r="N239" s="7"/>
      <c r="O239" s="2"/>
      <c r="P239" s="2"/>
      <c r="Q239" s="7"/>
      <c r="R239" s="2"/>
      <c r="S239" s="2"/>
      <c r="T239" s="7"/>
      <c r="U239" s="2"/>
    </row>
    <row r="240" ht="13.8">
      <c r="A240" s="9" t="s">
        <v>1435</v>
      </c>
    </row>
    <row r="241" spans="2:24" ht="13.8">
      <c r="B241" s="10" t="s">
        <v>306</v>
      </c>
      <c r="C241" s="8" t="s">
        <v>43</v>
      </c>
      <c r="D241" s="8" t="s">
        <v>15</v>
      </c>
      <c r="E241" s="10" t="s">
        <v>16</v>
      </c>
      <c r="G241" s="28" t="s">
        <v>306</v>
      </c>
      <c r="H241" s="8" t="s">
        <v>63</v>
      </c>
      <c r="I241" s="26" t="s">
        <v>16</v>
      </c>
      <c r="J241" s="10" t="s">
        <v>306</v>
      </c>
      <c r="K241" s="8" t="s">
        <v>64</v>
      </c>
      <c r="L241" s="26" t="s">
        <v>16</v>
      </c>
      <c r="M241" s="10" t="s">
        <v>306</v>
      </c>
      <c r="N241" s="8" t="s">
        <v>65</v>
      </c>
      <c r="O241" s="26" t="s">
        <v>16</v>
      </c>
      <c r="P241" s="10" t="s">
        <v>306</v>
      </c>
      <c r="Q241" s="8" t="s">
        <v>66</v>
      </c>
      <c r="R241" s="26" t="s">
        <v>16</v>
      </c>
      <c r="S241" s="10" t="s">
        <v>306</v>
      </c>
      <c r="T241" s="8" t="s">
        <v>67</v>
      </c>
      <c r="U241" s="26" t="s">
        <v>16</v>
      </c>
      <c r="V241" s="10" t="s">
        <v>306</v>
      </c>
      <c r="W241" s="8" t="s">
        <v>68</v>
      </c>
      <c r="X241" s="26" t="s">
        <v>16</v>
      </c>
    </row>
    <row r="242" spans="1:24" ht="13.8">
      <c r="A242" s="12">
        <v>1</v>
      </c>
      <c r="B242" s="2">
        <v>196</v>
      </c>
      <c r="C242" s="7" t="s">
        <v>51</v>
      </c>
      <c r="D242" s="7" t="s">
        <v>3</v>
      </c>
      <c r="E242" s="2">
        <v>2017</v>
      </c>
      <c r="F242" s="7"/>
      <c r="G242" s="29">
        <v>196</v>
      </c>
      <c r="H242" s="7" t="s">
        <v>51</v>
      </c>
      <c r="I242" s="27">
        <v>2017</v>
      </c>
      <c r="J242" s="2">
        <v>183</v>
      </c>
      <c r="K242" s="7" t="s">
        <v>90</v>
      </c>
      <c r="L242" s="27">
        <v>1999</v>
      </c>
      <c r="M242" s="2">
        <v>192</v>
      </c>
      <c r="N242" s="7" t="s">
        <v>234</v>
      </c>
      <c r="O242" s="27">
        <v>1992</v>
      </c>
      <c r="P242" s="2">
        <v>182</v>
      </c>
      <c r="Q242" s="7" t="s">
        <v>75</v>
      </c>
      <c r="R242" s="27">
        <v>1995</v>
      </c>
      <c r="S242" s="2">
        <v>175</v>
      </c>
      <c r="T242" s="7" t="s">
        <v>258</v>
      </c>
      <c r="U242" s="27">
        <v>2011</v>
      </c>
      <c r="V242" s="2">
        <v>174</v>
      </c>
      <c r="W242" s="7" t="s">
        <v>84</v>
      </c>
      <c r="X242" s="27">
        <v>2005</v>
      </c>
    </row>
    <row r="243" spans="1:24" ht="13.8">
      <c r="A243" s="12">
        <v>2</v>
      </c>
      <c r="B243" s="2">
        <v>195</v>
      </c>
      <c r="C243" s="7" t="s">
        <v>237</v>
      </c>
      <c r="D243" s="7" t="s">
        <v>3</v>
      </c>
      <c r="E243" s="2">
        <v>1987</v>
      </c>
      <c r="F243" s="7"/>
      <c r="G243" s="29">
        <v>195</v>
      </c>
      <c r="H243" s="7" t="s">
        <v>237</v>
      </c>
      <c r="I243" s="27">
        <v>1987</v>
      </c>
      <c r="J243" s="2">
        <v>178</v>
      </c>
      <c r="K243" s="7" t="s">
        <v>247</v>
      </c>
      <c r="L243" s="27">
        <v>1992</v>
      </c>
      <c r="M243" s="2">
        <v>188</v>
      </c>
      <c r="N243" s="7" t="s">
        <v>234</v>
      </c>
      <c r="O243" s="27">
        <v>1991</v>
      </c>
      <c r="P243" s="2">
        <v>163</v>
      </c>
      <c r="Q243" s="7" t="s">
        <v>75</v>
      </c>
      <c r="R243" s="27">
        <v>1991</v>
      </c>
      <c r="S243" s="2">
        <v>155</v>
      </c>
      <c r="T243" s="7" t="s">
        <v>229</v>
      </c>
      <c r="U243" s="27">
        <v>2015</v>
      </c>
      <c r="V243" s="2">
        <v>158</v>
      </c>
      <c r="W243" s="7" t="s">
        <v>263</v>
      </c>
      <c r="X243" s="27">
        <v>1985</v>
      </c>
    </row>
    <row r="244" spans="1:24" ht="13.8">
      <c r="A244" s="12">
        <v>3</v>
      </c>
      <c r="B244" s="2">
        <v>192</v>
      </c>
      <c r="C244" s="7" t="s">
        <v>234</v>
      </c>
      <c r="D244" s="7" t="s">
        <v>4</v>
      </c>
      <c r="E244" s="2">
        <v>1992</v>
      </c>
      <c r="F244" s="7"/>
      <c r="G244" s="29">
        <v>180</v>
      </c>
      <c r="H244" s="7" t="s">
        <v>241</v>
      </c>
      <c r="I244" s="27">
        <v>2001</v>
      </c>
      <c r="J244" s="2">
        <v>174</v>
      </c>
      <c r="K244" s="7" t="s">
        <v>235</v>
      </c>
      <c r="L244" s="27">
        <v>1997</v>
      </c>
      <c r="M244" s="2">
        <v>180</v>
      </c>
      <c r="N244" s="7" t="s">
        <v>252</v>
      </c>
      <c r="O244" s="27">
        <v>2000</v>
      </c>
      <c r="P244" s="2">
        <v>162</v>
      </c>
      <c r="Q244" s="7" t="s">
        <v>75</v>
      </c>
      <c r="R244" s="27">
        <v>1994</v>
      </c>
      <c r="S244" s="2">
        <v>152</v>
      </c>
      <c r="T244" s="7" t="s">
        <v>229</v>
      </c>
      <c r="U244" s="27">
        <v>2017</v>
      </c>
      <c r="V244" s="2">
        <v>156</v>
      </c>
      <c r="W244" s="7" t="s">
        <v>1227</v>
      </c>
      <c r="X244" s="27">
        <v>2019</v>
      </c>
    </row>
    <row r="245" spans="1:24" ht="13.8">
      <c r="A245" s="12">
        <v>4</v>
      </c>
      <c r="B245" s="2">
        <v>188</v>
      </c>
      <c r="C245" s="7" t="s">
        <v>234</v>
      </c>
      <c r="D245" s="7" t="s">
        <v>4</v>
      </c>
      <c r="E245" s="2">
        <v>1991</v>
      </c>
      <c r="F245" s="7"/>
      <c r="G245" s="29">
        <v>170</v>
      </c>
      <c r="H245" s="7" t="s">
        <v>243</v>
      </c>
      <c r="I245" s="27">
        <v>2006</v>
      </c>
      <c r="J245" s="2">
        <v>169</v>
      </c>
      <c r="K245" s="7" t="s">
        <v>245</v>
      </c>
      <c r="L245" s="27">
        <v>1989</v>
      </c>
      <c r="M245" s="2">
        <v>177</v>
      </c>
      <c r="N245" s="7" t="s">
        <v>236</v>
      </c>
      <c r="O245" s="27">
        <v>2007</v>
      </c>
      <c r="P245" s="2">
        <v>160</v>
      </c>
      <c r="Q245" s="7" t="s">
        <v>257</v>
      </c>
      <c r="R245" s="27">
        <v>2005</v>
      </c>
      <c r="S245" s="2">
        <v>142</v>
      </c>
      <c r="T245" s="7" t="s">
        <v>259</v>
      </c>
      <c r="U245" s="27">
        <v>2003</v>
      </c>
      <c r="V245" s="2">
        <v>151</v>
      </c>
      <c r="W245" s="7" t="s">
        <v>233</v>
      </c>
      <c r="X245" s="27">
        <v>1999</v>
      </c>
    </row>
    <row r="246" spans="1:24" ht="13.8">
      <c r="A246" s="12">
        <v>5</v>
      </c>
      <c r="B246" s="2">
        <v>183</v>
      </c>
      <c r="C246" s="7" t="s">
        <v>90</v>
      </c>
      <c r="D246" s="7" t="s">
        <v>0</v>
      </c>
      <c r="E246" s="2">
        <v>1999</v>
      </c>
      <c r="F246" s="7"/>
      <c r="G246" s="29">
        <v>168</v>
      </c>
      <c r="H246" s="7" t="s">
        <v>70</v>
      </c>
      <c r="I246" s="27">
        <v>1984</v>
      </c>
      <c r="J246" s="2">
        <v>168</v>
      </c>
      <c r="K246" s="7" t="s">
        <v>245</v>
      </c>
      <c r="L246" s="27">
        <v>1990</v>
      </c>
      <c r="M246" s="2">
        <v>169</v>
      </c>
      <c r="N246" s="7" t="s">
        <v>250</v>
      </c>
      <c r="O246" s="27">
        <v>2009</v>
      </c>
      <c r="P246" s="2">
        <v>158</v>
      </c>
      <c r="Q246" s="7" t="s">
        <v>254</v>
      </c>
      <c r="R246" s="27">
        <v>1999</v>
      </c>
      <c r="S246" s="2">
        <v>139</v>
      </c>
      <c r="T246" s="7" t="s">
        <v>258</v>
      </c>
      <c r="U246" s="27">
        <v>2010</v>
      </c>
      <c r="V246" s="2">
        <v>142</v>
      </c>
      <c r="W246" s="7" t="s">
        <v>265</v>
      </c>
      <c r="X246" s="27">
        <v>2006</v>
      </c>
    </row>
    <row r="247" spans="1:24" ht="13.8">
      <c r="A247" s="12">
        <v>6</v>
      </c>
      <c r="B247" s="2">
        <v>182</v>
      </c>
      <c r="C247" s="7" t="s">
        <v>75</v>
      </c>
      <c r="D247" s="7" t="s">
        <v>5</v>
      </c>
      <c r="E247" s="2">
        <v>1995</v>
      </c>
      <c r="F247" s="7"/>
      <c r="G247" s="29">
        <v>166</v>
      </c>
      <c r="H247" s="7" t="s">
        <v>269</v>
      </c>
      <c r="I247" s="27">
        <v>1976</v>
      </c>
      <c r="J247" s="2">
        <v>156</v>
      </c>
      <c r="K247" s="7" t="s">
        <v>90</v>
      </c>
      <c r="L247" s="27">
        <v>1998</v>
      </c>
      <c r="M247" s="2">
        <v>167</v>
      </c>
      <c r="N247" s="7" t="s">
        <v>58</v>
      </c>
      <c r="O247" s="27">
        <v>2013</v>
      </c>
      <c r="P247" s="2">
        <v>152</v>
      </c>
      <c r="Q247" s="7" t="s">
        <v>272</v>
      </c>
      <c r="R247" s="27">
        <v>2008</v>
      </c>
      <c r="S247" s="2">
        <v>129</v>
      </c>
      <c r="T247" s="7" t="s">
        <v>262</v>
      </c>
      <c r="U247" s="27">
        <v>2005</v>
      </c>
      <c r="V247" s="2">
        <v>140</v>
      </c>
      <c r="W247" s="7" t="s">
        <v>273</v>
      </c>
      <c r="X247" s="27">
        <v>1979</v>
      </c>
    </row>
    <row r="248" spans="1:24" ht="13.8">
      <c r="A248" s="12">
        <v>6</v>
      </c>
      <c r="B248" s="2">
        <v>180</v>
      </c>
      <c r="C248" s="7" t="s">
        <v>252</v>
      </c>
      <c r="D248" s="7" t="s">
        <v>4</v>
      </c>
      <c r="E248" s="2">
        <v>2000</v>
      </c>
      <c r="F248" s="7"/>
      <c r="G248" s="29">
        <v>166</v>
      </c>
      <c r="H248" s="7" t="s">
        <v>238</v>
      </c>
      <c r="I248" s="27">
        <v>2003</v>
      </c>
      <c r="J248" s="2">
        <v>150</v>
      </c>
      <c r="K248" s="7" t="s">
        <v>248</v>
      </c>
      <c r="L248" s="27">
        <v>1977</v>
      </c>
      <c r="M248" s="2">
        <v>165</v>
      </c>
      <c r="N248" s="7" t="s">
        <v>271</v>
      </c>
      <c r="O248" s="27">
        <v>1996</v>
      </c>
      <c r="P248" s="2">
        <v>146</v>
      </c>
      <c r="Q248" s="7" t="s">
        <v>256</v>
      </c>
      <c r="R248" s="27">
        <v>2000</v>
      </c>
      <c r="S248" s="2">
        <v>113</v>
      </c>
      <c r="T248" s="7" t="s">
        <v>259</v>
      </c>
      <c r="U248" s="27">
        <v>2002</v>
      </c>
      <c r="V248" s="2">
        <v>138</v>
      </c>
      <c r="W248" s="7" t="s">
        <v>274</v>
      </c>
      <c r="X248" s="27">
        <v>1978</v>
      </c>
    </row>
    <row r="249" spans="1:24" ht="13.8">
      <c r="A249" s="12">
        <v>6</v>
      </c>
      <c r="B249" s="2">
        <v>180</v>
      </c>
      <c r="C249" s="7" t="s">
        <v>241</v>
      </c>
      <c r="D249" s="7" t="s">
        <v>3</v>
      </c>
      <c r="E249" s="2">
        <v>2001</v>
      </c>
      <c r="F249" s="7"/>
      <c r="G249" s="29">
        <v>164</v>
      </c>
      <c r="H249" s="7" t="s">
        <v>240</v>
      </c>
      <c r="I249" s="27">
        <v>1988</v>
      </c>
      <c r="J249" s="2">
        <v>145</v>
      </c>
      <c r="K249" s="7" t="s">
        <v>244</v>
      </c>
      <c r="L249" s="27">
        <v>2013</v>
      </c>
      <c r="M249" s="2">
        <v>164</v>
      </c>
      <c r="N249" s="7" t="s">
        <v>253</v>
      </c>
      <c r="O249" s="27">
        <v>1987</v>
      </c>
      <c r="P249" s="2">
        <v>146</v>
      </c>
      <c r="Q249" s="7" t="s">
        <v>256</v>
      </c>
      <c r="R249" s="27">
        <v>2001</v>
      </c>
      <c r="S249" s="2">
        <v>113</v>
      </c>
      <c r="T249" s="7" t="s">
        <v>229</v>
      </c>
      <c r="U249" s="27">
        <v>2016</v>
      </c>
      <c r="V249" s="2">
        <v>131</v>
      </c>
      <c r="W249" s="7" t="s">
        <v>233</v>
      </c>
      <c r="X249" s="27">
        <v>1997</v>
      </c>
    </row>
    <row r="250" spans="1:24" ht="13.8">
      <c r="A250" s="12">
        <v>9</v>
      </c>
      <c r="B250" s="2">
        <v>178</v>
      </c>
      <c r="C250" s="7" t="s">
        <v>247</v>
      </c>
      <c r="D250" s="7" t="s">
        <v>0</v>
      </c>
      <c r="E250" s="2">
        <v>1992</v>
      </c>
      <c r="F250" s="7"/>
      <c r="G250" s="29">
        <v>159</v>
      </c>
      <c r="H250" s="7" t="s">
        <v>269</v>
      </c>
      <c r="I250" s="27">
        <v>1975</v>
      </c>
      <c r="J250" s="2">
        <v>138</v>
      </c>
      <c r="K250" s="7" t="s">
        <v>246</v>
      </c>
      <c r="L250" s="27">
        <v>1981</v>
      </c>
      <c r="M250" s="2">
        <v>159</v>
      </c>
      <c r="N250" s="7" t="s">
        <v>271</v>
      </c>
      <c r="O250" s="27">
        <v>1995</v>
      </c>
      <c r="P250" s="2">
        <v>137</v>
      </c>
      <c r="Q250" s="7" t="s">
        <v>272</v>
      </c>
      <c r="R250" s="27">
        <v>2009</v>
      </c>
      <c r="S250" s="2">
        <v>111</v>
      </c>
      <c r="T250" s="7" t="s">
        <v>260</v>
      </c>
      <c r="U250" s="27">
        <v>2008</v>
      </c>
      <c r="V250" s="2">
        <v>129</v>
      </c>
      <c r="W250" s="7" t="s">
        <v>264</v>
      </c>
      <c r="X250" s="27">
        <v>1994</v>
      </c>
    </row>
    <row r="251" spans="1:24" ht="13.8">
      <c r="A251" s="12">
        <v>10</v>
      </c>
      <c r="B251" s="2">
        <v>177</v>
      </c>
      <c r="C251" s="7" t="s">
        <v>236</v>
      </c>
      <c r="D251" s="7" t="s">
        <v>4</v>
      </c>
      <c r="E251" s="2">
        <v>2007</v>
      </c>
      <c r="F251" s="7"/>
      <c r="G251" s="29">
        <v>151</v>
      </c>
      <c r="H251" s="7" t="s">
        <v>51</v>
      </c>
      <c r="I251" s="27">
        <v>2016</v>
      </c>
      <c r="J251" s="2">
        <v>138</v>
      </c>
      <c r="K251" s="7" t="s">
        <v>270</v>
      </c>
      <c r="L251" s="27">
        <v>1975</v>
      </c>
      <c r="M251" s="2">
        <v>158</v>
      </c>
      <c r="N251" s="7" t="s">
        <v>251</v>
      </c>
      <c r="O251" s="27">
        <v>1997</v>
      </c>
      <c r="P251" s="2">
        <v>135</v>
      </c>
      <c r="Q251" s="7" t="s">
        <v>254</v>
      </c>
      <c r="R251" s="27">
        <v>1997</v>
      </c>
      <c r="S251" s="2">
        <v>105</v>
      </c>
      <c r="T251" s="7" t="s">
        <v>261</v>
      </c>
      <c r="U251" s="27">
        <v>2012</v>
      </c>
      <c r="V251" s="2">
        <v>128</v>
      </c>
      <c r="W251" s="7" t="s">
        <v>274</v>
      </c>
      <c r="X251" s="27">
        <v>1979</v>
      </c>
    </row>
    <row r="252" spans="1:24" ht="13.8">
      <c r="A252" s="12"/>
      <c r="B252" s="2"/>
      <c r="C252" s="7"/>
      <c r="D252" s="7"/>
      <c r="E252" s="2"/>
      <c r="F252" s="7"/>
      <c r="G252" s="2"/>
      <c r="H252" s="7"/>
      <c r="I252" s="2"/>
      <c r="J252" s="29">
        <v>138</v>
      </c>
      <c r="K252" s="7" t="s">
        <v>74</v>
      </c>
      <c r="L252" s="27">
        <v>2007</v>
      </c>
      <c r="M252" s="2"/>
      <c r="N252" s="7"/>
      <c r="O252" s="2"/>
      <c r="P252" s="2"/>
      <c r="Q252" s="7"/>
      <c r="R252" s="2"/>
      <c r="S252" s="2"/>
      <c r="T252" s="7"/>
      <c r="U252" s="2"/>
      <c r="V252" s="2"/>
      <c r="W252" s="7"/>
      <c r="X252" s="2"/>
    </row>
    <row r="253" spans="1:24" ht="13.8">
      <c r="A253" s="12"/>
      <c r="B253" s="2"/>
      <c r="C253" s="7"/>
      <c r="D253" s="7"/>
      <c r="E253" s="2"/>
      <c r="F253" s="7"/>
      <c r="G253" s="2"/>
      <c r="H253" s="7"/>
      <c r="I253" s="2"/>
      <c r="J253" s="2"/>
      <c r="K253" s="7"/>
      <c r="L253" s="2"/>
      <c r="M253" s="2"/>
      <c r="N253" s="7"/>
      <c r="O253" s="2"/>
      <c r="P253" s="2"/>
      <c r="Q253" s="7"/>
      <c r="R253" s="2"/>
      <c r="S253" s="2"/>
      <c r="T253" s="7"/>
      <c r="U253" s="2"/>
      <c r="V253" s="2"/>
      <c r="W253" s="7"/>
      <c r="X253" s="2"/>
    </row>
    <row r="254" ht="13.8">
      <c r="A254" s="9" t="s">
        <v>1436</v>
      </c>
    </row>
    <row r="255" spans="2:24" ht="13.8">
      <c r="B255" s="10" t="s">
        <v>50</v>
      </c>
      <c r="C255" s="8" t="s">
        <v>43</v>
      </c>
      <c r="D255" s="8" t="s">
        <v>15</v>
      </c>
      <c r="E255" s="10" t="s">
        <v>16</v>
      </c>
      <c r="G255" s="28" t="s">
        <v>50</v>
      </c>
      <c r="H255" s="8" t="s">
        <v>63</v>
      </c>
      <c r="I255" s="26" t="s">
        <v>16</v>
      </c>
      <c r="J255" s="10" t="s">
        <v>50</v>
      </c>
      <c r="K255" s="8" t="s">
        <v>64</v>
      </c>
      <c r="L255" s="26" t="s">
        <v>16</v>
      </c>
      <c r="M255" s="10" t="s">
        <v>50</v>
      </c>
      <c r="N255" s="8" t="s">
        <v>65</v>
      </c>
      <c r="O255" s="26" t="s">
        <v>16</v>
      </c>
      <c r="P255" s="10" t="s">
        <v>50</v>
      </c>
      <c r="Q255" s="8" t="s">
        <v>66</v>
      </c>
      <c r="R255" s="26" t="s">
        <v>16</v>
      </c>
      <c r="S255" s="10" t="s">
        <v>50</v>
      </c>
      <c r="T255" s="8" t="s">
        <v>67</v>
      </c>
      <c r="U255" s="26" t="s">
        <v>16</v>
      </c>
      <c r="V255" s="10" t="s">
        <v>50</v>
      </c>
      <c r="W255" s="8" t="s">
        <v>68</v>
      </c>
      <c r="X255" s="26" t="s">
        <v>16</v>
      </c>
    </row>
    <row r="256" spans="1:24" ht="13.8">
      <c r="A256" s="12">
        <v>1</v>
      </c>
      <c r="B256" s="2">
        <v>18</v>
      </c>
      <c r="C256" s="7" t="s">
        <v>58</v>
      </c>
      <c r="D256" s="7" t="s">
        <v>4</v>
      </c>
      <c r="E256" s="2">
        <v>2013</v>
      </c>
      <c r="F256" s="7"/>
      <c r="G256" s="29">
        <v>13</v>
      </c>
      <c r="H256" s="7" t="s">
        <v>70</v>
      </c>
      <c r="I256" s="27">
        <v>1984</v>
      </c>
      <c r="J256" s="2">
        <v>14</v>
      </c>
      <c r="K256" s="7" t="s">
        <v>74</v>
      </c>
      <c r="L256" s="27">
        <v>2006</v>
      </c>
      <c r="M256" s="2">
        <v>18</v>
      </c>
      <c r="N256" s="7" t="s">
        <v>58</v>
      </c>
      <c r="O256" s="27">
        <v>2013</v>
      </c>
      <c r="P256" s="2">
        <v>13</v>
      </c>
      <c r="Q256" s="7" t="s">
        <v>75</v>
      </c>
      <c r="R256" s="27">
        <v>1995</v>
      </c>
      <c r="S256" s="2">
        <v>9</v>
      </c>
      <c r="T256" s="7" t="s">
        <v>259</v>
      </c>
      <c r="U256" s="27">
        <v>2003</v>
      </c>
      <c r="V256" s="2">
        <v>12</v>
      </c>
      <c r="W256" s="7" t="s">
        <v>84</v>
      </c>
      <c r="X256" s="27">
        <v>2005</v>
      </c>
    </row>
    <row r="257" spans="1:24" ht="13.8">
      <c r="A257" s="12">
        <v>2</v>
      </c>
      <c r="B257" s="2">
        <v>14</v>
      </c>
      <c r="C257" s="7" t="s">
        <v>74</v>
      </c>
      <c r="D257" s="7" t="s">
        <v>0</v>
      </c>
      <c r="E257" s="2">
        <v>2006</v>
      </c>
      <c r="F257" s="7"/>
      <c r="G257" s="29">
        <v>11</v>
      </c>
      <c r="H257" s="7" t="s">
        <v>51</v>
      </c>
      <c r="I257" s="27">
        <v>2017</v>
      </c>
      <c r="J257" s="2">
        <v>13</v>
      </c>
      <c r="K257" s="7" t="s">
        <v>90</v>
      </c>
      <c r="L257" s="27">
        <v>1998</v>
      </c>
      <c r="M257" s="2">
        <v>13</v>
      </c>
      <c r="N257" s="7" t="s">
        <v>252</v>
      </c>
      <c r="O257" s="27">
        <v>2000</v>
      </c>
      <c r="P257" s="2">
        <v>11</v>
      </c>
      <c r="Q257" s="7" t="s">
        <v>316</v>
      </c>
      <c r="R257" s="27">
        <v>2006</v>
      </c>
      <c r="S257" s="2">
        <v>9</v>
      </c>
      <c r="T257" s="7" t="s">
        <v>258</v>
      </c>
      <c r="U257" s="27">
        <v>2010</v>
      </c>
      <c r="V257" s="2">
        <v>8</v>
      </c>
      <c r="W257" s="7" t="s">
        <v>318</v>
      </c>
      <c r="X257" s="27">
        <v>1973</v>
      </c>
    </row>
    <row r="258" spans="1:24" ht="13.8">
      <c r="A258" s="12">
        <v>3</v>
      </c>
      <c r="B258" s="2">
        <v>13</v>
      </c>
      <c r="C258" s="7" t="s">
        <v>70</v>
      </c>
      <c r="D258" s="7" t="s">
        <v>3</v>
      </c>
      <c r="E258" s="2">
        <v>1984</v>
      </c>
      <c r="F258" s="7"/>
      <c r="G258" s="29">
        <v>10</v>
      </c>
      <c r="H258" s="7" t="s">
        <v>132</v>
      </c>
      <c r="I258" s="27">
        <v>1994</v>
      </c>
      <c r="J258" s="2">
        <v>11</v>
      </c>
      <c r="K258" s="7" t="s">
        <v>235</v>
      </c>
      <c r="L258" s="27">
        <v>1997</v>
      </c>
      <c r="M258" s="2">
        <v>12</v>
      </c>
      <c r="N258" s="7" t="s">
        <v>234</v>
      </c>
      <c r="O258" s="27">
        <v>1992</v>
      </c>
      <c r="P258" s="2">
        <v>10</v>
      </c>
      <c r="Q258" s="7" t="s">
        <v>75</v>
      </c>
      <c r="R258" s="27">
        <v>1994</v>
      </c>
      <c r="S258" s="2">
        <v>7</v>
      </c>
      <c r="T258" s="7" t="s">
        <v>229</v>
      </c>
      <c r="U258" s="27">
        <v>2014</v>
      </c>
      <c r="V258" s="2">
        <v>8</v>
      </c>
      <c r="W258" s="7" t="s">
        <v>265</v>
      </c>
      <c r="X258" s="27">
        <v>2006</v>
      </c>
    </row>
    <row r="259" spans="1:24" ht="13.8">
      <c r="A259" s="12">
        <v>3</v>
      </c>
      <c r="B259" s="2">
        <v>13</v>
      </c>
      <c r="C259" s="7" t="s">
        <v>75</v>
      </c>
      <c r="D259" s="7" t="s">
        <v>5</v>
      </c>
      <c r="E259" s="2">
        <v>1995</v>
      </c>
      <c r="F259" s="7"/>
      <c r="G259" s="29">
        <v>9</v>
      </c>
      <c r="H259" s="7" t="s">
        <v>51</v>
      </c>
      <c r="I259" s="27">
        <v>2014</v>
      </c>
      <c r="J259" s="2">
        <v>9</v>
      </c>
      <c r="K259" s="7" t="s">
        <v>246</v>
      </c>
      <c r="L259" s="27">
        <v>1981</v>
      </c>
      <c r="M259" s="2">
        <v>12</v>
      </c>
      <c r="N259" s="7" t="s">
        <v>249</v>
      </c>
      <c r="O259" s="27">
        <v>1988</v>
      </c>
      <c r="P259" s="2">
        <v>9</v>
      </c>
      <c r="Q259" s="7" t="s">
        <v>87</v>
      </c>
      <c r="R259" s="27">
        <v>1979</v>
      </c>
      <c r="S259" s="2">
        <v>6</v>
      </c>
      <c r="T259" s="7" t="s">
        <v>229</v>
      </c>
      <c r="U259" s="27">
        <v>2015</v>
      </c>
      <c r="V259" s="2">
        <v>8</v>
      </c>
      <c r="W259" s="7" t="s">
        <v>1227</v>
      </c>
      <c r="X259" s="27">
        <v>2019</v>
      </c>
    </row>
    <row r="260" spans="1:24" ht="13.8">
      <c r="A260" s="12">
        <v>3</v>
      </c>
      <c r="B260" s="2">
        <v>13</v>
      </c>
      <c r="C260" s="7" t="s">
        <v>90</v>
      </c>
      <c r="D260" s="7" t="s">
        <v>0</v>
      </c>
      <c r="E260" s="2">
        <v>1998</v>
      </c>
      <c r="F260" s="7"/>
      <c r="G260" s="29">
        <v>8</v>
      </c>
      <c r="H260" s="7" t="s">
        <v>238</v>
      </c>
      <c r="I260" s="27">
        <v>2003</v>
      </c>
      <c r="J260" s="2">
        <v>9</v>
      </c>
      <c r="K260" s="7" t="s">
        <v>312</v>
      </c>
      <c r="L260" s="27">
        <v>1978</v>
      </c>
      <c r="M260" s="2">
        <v>12</v>
      </c>
      <c r="N260" s="7" t="s">
        <v>296</v>
      </c>
      <c r="O260" s="27">
        <v>1975</v>
      </c>
      <c r="P260" s="2">
        <v>8</v>
      </c>
      <c r="Q260" s="7" t="s">
        <v>144</v>
      </c>
      <c r="R260" s="27">
        <v>1993</v>
      </c>
      <c r="S260" s="2">
        <v>6</v>
      </c>
      <c r="T260" s="7" t="s">
        <v>1107</v>
      </c>
      <c r="U260" s="27">
        <v>2018</v>
      </c>
      <c r="V260" s="2">
        <v>7</v>
      </c>
      <c r="W260" s="7" t="s">
        <v>319</v>
      </c>
      <c r="X260" s="27">
        <v>1993</v>
      </c>
    </row>
    <row r="261" spans="1:24" ht="13.8">
      <c r="A261" s="12">
        <v>3</v>
      </c>
      <c r="B261" s="2">
        <v>13</v>
      </c>
      <c r="C261" s="7" t="s">
        <v>252</v>
      </c>
      <c r="D261" s="7" t="s">
        <v>4</v>
      </c>
      <c r="E261" s="2">
        <v>2000</v>
      </c>
      <c r="F261" s="7"/>
      <c r="G261" s="29">
        <v>7</v>
      </c>
      <c r="H261" s="7" t="s">
        <v>269</v>
      </c>
      <c r="I261" s="27">
        <v>1976</v>
      </c>
      <c r="J261" s="2">
        <v>9</v>
      </c>
      <c r="K261" s="7" t="s">
        <v>90</v>
      </c>
      <c r="L261" s="27"/>
      <c r="M261" s="2">
        <v>10</v>
      </c>
      <c r="N261" s="7" t="s">
        <v>119</v>
      </c>
      <c r="O261" s="27">
        <v>2014</v>
      </c>
      <c r="P261" s="2">
        <v>8</v>
      </c>
      <c r="Q261" s="7" t="s">
        <v>104</v>
      </c>
      <c r="R261" s="27">
        <v>1973</v>
      </c>
      <c r="S261" s="2">
        <v>5</v>
      </c>
      <c r="T261" s="7" t="s">
        <v>259</v>
      </c>
      <c r="U261" s="27">
        <v>2001</v>
      </c>
      <c r="V261" s="2">
        <v>7</v>
      </c>
      <c r="W261" s="7" t="s">
        <v>263</v>
      </c>
      <c r="X261" s="27">
        <v>1989</v>
      </c>
    </row>
    <row r="262" spans="1:24" ht="13.8">
      <c r="A262" s="12">
        <v>7</v>
      </c>
      <c r="B262" s="2">
        <v>12</v>
      </c>
      <c r="C262" s="7" t="s">
        <v>296</v>
      </c>
      <c r="D262" s="7" t="s">
        <v>4</v>
      </c>
      <c r="E262" s="2">
        <v>1975</v>
      </c>
      <c r="F262" s="7"/>
      <c r="G262" s="29">
        <v>7</v>
      </c>
      <c r="H262" s="7" t="s">
        <v>287</v>
      </c>
      <c r="I262" s="27">
        <v>1998</v>
      </c>
      <c r="J262" s="2">
        <v>8</v>
      </c>
      <c r="K262" s="7" t="s">
        <v>313</v>
      </c>
      <c r="L262" s="27">
        <v>1985</v>
      </c>
      <c r="M262" s="2">
        <v>10</v>
      </c>
      <c r="N262" s="7" t="s">
        <v>58</v>
      </c>
      <c r="O262" s="27">
        <v>2015</v>
      </c>
      <c r="P262" s="2">
        <v>8</v>
      </c>
      <c r="Q262" s="7" t="s">
        <v>272</v>
      </c>
      <c r="R262" s="27">
        <v>2006</v>
      </c>
      <c r="S262" s="2">
        <v>5</v>
      </c>
      <c r="T262" s="7" t="s">
        <v>261</v>
      </c>
      <c r="U262" s="27">
        <v>2012</v>
      </c>
      <c r="V262" s="2">
        <v>7</v>
      </c>
      <c r="W262" s="7" t="s">
        <v>320</v>
      </c>
      <c r="X262" s="27">
        <v>1986</v>
      </c>
    </row>
    <row r="263" spans="1:24" ht="13.8">
      <c r="A263" s="12">
        <v>7</v>
      </c>
      <c r="B263" s="2">
        <v>12</v>
      </c>
      <c r="C263" s="7" t="s">
        <v>249</v>
      </c>
      <c r="D263" s="7" t="s">
        <v>4</v>
      </c>
      <c r="E263" s="2">
        <v>1988</v>
      </c>
      <c r="F263" s="7"/>
      <c r="G263" s="29">
        <v>7</v>
      </c>
      <c r="H263" s="7" t="s">
        <v>287</v>
      </c>
      <c r="I263" s="27">
        <v>2000</v>
      </c>
      <c r="J263" s="2">
        <v>7</v>
      </c>
      <c r="K263" s="7" t="s">
        <v>235</v>
      </c>
      <c r="L263" s="27">
        <v>1994</v>
      </c>
      <c r="M263" s="2">
        <v>9</v>
      </c>
      <c r="N263" s="7" t="s">
        <v>148</v>
      </c>
      <c r="O263" s="27">
        <v>1997</v>
      </c>
      <c r="P263" s="2">
        <v>8</v>
      </c>
      <c r="Q263" s="7" t="s">
        <v>272</v>
      </c>
      <c r="R263" s="27">
        <v>2007</v>
      </c>
      <c r="S263" s="100">
        <v>5</v>
      </c>
      <c r="T263" s="8" t="s">
        <v>1462</v>
      </c>
      <c r="U263" s="26">
        <v>2023</v>
      </c>
      <c r="V263" s="2">
        <v>7</v>
      </c>
      <c r="W263" s="7" t="s">
        <v>263</v>
      </c>
      <c r="X263" s="27">
        <v>1985</v>
      </c>
    </row>
    <row r="264" spans="1:24" ht="13.8">
      <c r="A264" s="12">
        <v>7</v>
      </c>
      <c r="B264" s="2">
        <v>12</v>
      </c>
      <c r="C264" s="7" t="s">
        <v>234</v>
      </c>
      <c r="D264" s="7" t="s">
        <v>4</v>
      </c>
      <c r="E264" s="2">
        <v>1992</v>
      </c>
      <c r="F264" s="7"/>
      <c r="G264" s="29">
        <v>6</v>
      </c>
      <c r="H264" s="7" t="s">
        <v>62</v>
      </c>
      <c r="I264" s="27">
        <v>1973</v>
      </c>
      <c r="J264" s="2">
        <v>7</v>
      </c>
      <c r="K264" s="7" t="s">
        <v>247</v>
      </c>
      <c r="L264" s="27">
        <v>1993</v>
      </c>
      <c r="M264" s="2">
        <v>9</v>
      </c>
      <c r="N264" s="7" t="s">
        <v>250</v>
      </c>
      <c r="O264" s="27">
        <v>2009</v>
      </c>
      <c r="P264" s="2">
        <v>8</v>
      </c>
      <c r="Q264" s="7" t="s">
        <v>255</v>
      </c>
      <c r="R264" s="27">
        <v>2011</v>
      </c>
      <c r="S264" s="2">
        <v>4</v>
      </c>
      <c r="T264" s="7" t="s">
        <v>148</v>
      </c>
      <c r="U264" s="27">
        <v>2000</v>
      </c>
      <c r="V264" s="2">
        <v>7</v>
      </c>
      <c r="W264" s="7" t="s">
        <v>273</v>
      </c>
      <c r="X264" s="27">
        <v>1976</v>
      </c>
    </row>
    <row r="265" spans="1:24" ht="13.8">
      <c r="A265" s="12">
        <v>7</v>
      </c>
      <c r="B265" s="2">
        <v>12</v>
      </c>
      <c r="C265" s="7" t="s">
        <v>84</v>
      </c>
      <c r="D265" s="7" t="s">
        <v>2</v>
      </c>
      <c r="E265" s="2">
        <v>2005</v>
      </c>
      <c r="F265" s="7"/>
      <c r="G265" s="29">
        <v>6</v>
      </c>
      <c r="H265" s="7" t="s">
        <v>310</v>
      </c>
      <c r="I265" s="27">
        <v>1973</v>
      </c>
      <c r="J265" s="2">
        <v>7</v>
      </c>
      <c r="K265" s="7" t="s">
        <v>245</v>
      </c>
      <c r="L265" s="27">
        <v>1989</v>
      </c>
      <c r="M265" s="2">
        <v>8</v>
      </c>
      <c r="N265" s="7" t="s">
        <v>293</v>
      </c>
      <c r="O265" s="27">
        <v>9989</v>
      </c>
      <c r="P265" s="2"/>
      <c r="Q265" s="7"/>
      <c r="R265" s="27"/>
      <c r="S265" s="2">
        <v>4</v>
      </c>
      <c r="T265" s="7" t="s">
        <v>317</v>
      </c>
      <c r="U265" s="27">
        <v>2007</v>
      </c>
      <c r="V265" s="2">
        <v>7</v>
      </c>
      <c r="W265" s="7" t="s">
        <v>321</v>
      </c>
      <c r="X265" s="27">
        <v>2008</v>
      </c>
    </row>
    <row r="266" spans="1:24" ht="13.8">
      <c r="A266" s="12"/>
      <c r="B266" s="2"/>
      <c r="C266" s="7"/>
      <c r="D266" s="7"/>
      <c r="E266" s="2"/>
      <c r="F266" s="7"/>
      <c r="G266" s="29">
        <v>6</v>
      </c>
      <c r="H266" s="7" t="s">
        <v>269</v>
      </c>
      <c r="I266" s="27">
        <v>1975</v>
      </c>
      <c r="J266" s="29">
        <v>7</v>
      </c>
      <c r="K266" s="7" t="s">
        <v>246</v>
      </c>
      <c r="L266" s="27">
        <v>1982</v>
      </c>
      <c r="M266" s="2">
        <v>8</v>
      </c>
      <c r="N266" s="7" t="s">
        <v>271</v>
      </c>
      <c r="O266" s="27">
        <v>1996</v>
      </c>
      <c r="P266" s="2"/>
      <c r="Q266" s="7"/>
      <c r="R266" s="2"/>
      <c r="S266" s="29">
        <v>4</v>
      </c>
      <c r="T266" s="7" t="s">
        <v>126</v>
      </c>
      <c r="U266" s="2">
        <v>2010</v>
      </c>
      <c r="V266" s="29">
        <v>7</v>
      </c>
      <c r="W266" s="7" t="s">
        <v>322</v>
      </c>
      <c r="X266" s="27">
        <v>2011</v>
      </c>
    </row>
    <row r="267" spans="1:24" ht="13.8">
      <c r="A267" s="12"/>
      <c r="B267" s="2"/>
      <c r="C267" s="7"/>
      <c r="D267" s="7"/>
      <c r="E267" s="2"/>
      <c r="F267" s="7"/>
      <c r="G267" s="29">
        <v>6</v>
      </c>
      <c r="H267" s="7" t="s">
        <v>276</v>
      </c>
      <c r="I267" s="27">
        <v>1980</v>
      </c>
      <c r="J267" s="29">
        <v>7</v>
      </c>
      <c r="K267" s="7" t="s">
        <v>74</v>
      </c>
      <c r="L267" s="27">
        <v>2004</v>
      </c>
      <c r="M267" s="2">
        <v>8</v>
      </c>
      <c r="N267" s="7" t="s">
        <v>314</v>
      </c>
      <c r="O267" s="27">
        <v>1991</v>
      </c>
      <c r="P267" s="2"/>
      <c r="Q267" s="7"/>
      <c r="R267" s="2"/>
      <c r="S267" s="29">
        <v>4</v>
      </c>
      <c r="T267" s="7" t="s">
        <v>258</v>
      </c>
      <c r="U267" s="2">
        <v>2011</v>
      </c>
      <c r="V267" s="29">
        <v>7</v>
      </c>
      <c r="W267" s="7" t="s">
        <v>266</v>
      </c>
      <c r="X267" s="27">
        <v>2016</v>
      </c>
    </row>
    <row r="268" spans="1:24" ht="13.8">
      <c r="A268" s="12"/>
      <c r="B268" s="2"/>
      <c r="C268" s="7"/>
      <c r="D268" s="7"/>
      <c r="E268" s="2"/>
      <c r="F268" s="7"/>
      <c r="G268" s="29">
        <v>6</v>
      </c>
      <c r="H268" s="7" t="s">
        <v>237</v>
      </c>
      <c r="I268" s="27">
        <v>1987</v>
      </c>
      <c r="J268" s="29">
        <v>7</v>
      </c>
      <c r="K268" s="7" t="s">
        <v>74</v>
      </c>
      <c r="L268" s="27">
        <v>2005</v>
      </c>
      <c r="M268" s="2">
        <v>8</v>
      </c>
      <c r="N268" s="7" t="s">
        <v>249</v>
      </c>
      <c r="O268" s="27">
        <v>1989</v>
      </c>
      <c r="P268" s="2"/>
      <c r="Q268" s="7"/>
      <c r="R268" s="2"/>
      <c r="S268" s="29">
        <v>4</v>
      </c>
      <c r="T268" s="7" t="s">
        <v>229</v>
      </c>
      <c r="U268" s="27">
        <v>2016</v>
      </c>
      <c r="V268" s="2"/>
      <c r="W268" s="7"/>
      <c r="X268" s="2"/>
    </row>
    <row r="269" spans="1:24" ht="13.8">
      <c r="A269" s="12"/>
      <c r="B269" s="2"/>
      <c r="C269" s="7"/>
      <c r="D269" s="7"/>
      <c r="E269" s="2"/>
      <c r="F269" s="7"/>
      <c r="G269" s="29">
        <v>6</v>
      </c>
      <c r="H269" s="7" t="s">
        <v>240</v>
      </c>
      <c r="I269" s="27">
        <v>1988</v>
      </c>
      <c r="J269" s="2"/>
      <c r="K269" s="7"/>
      <c r="L269" s="2"/>
      <c r="M269" s="29">
        <v>8</v>
      </c>
      <c r="N269" s="7" t="s">
        <v>315</v>
      </c>
      <c r="O269" s="27">
        <v>2012</v>
      </c>
      <c r="P269" s="2"/>
      <c r="Q269" s="7"/>
      <c r="R269" s="2"/>
      <c r="S269" s="2"/>
      <c r="T269" s="7"/>
      <c r="U269" s="2"/>
      <c r="V269" s="2"/>
      <c r="W269" s="7"/>
      <c r="X269" s="2"/>
    </row>
    <row r="270" spans="1:24" ht="13.8">
      <c r="A270" s="12"/>
      <c r="B270" s="2"/>
      <c r="C270" s="7"/>
      <c r="D270" s="7"/>
      <c r="E270" s="2"/>
      <c r="F270" s="7"/>
      <c r="G270" s="29">
        <v>6</v>
      </c>
      <c r="H270" s="7" t="s">
        <v>242</v>
      </c>
      <c r="I270" s="27">
        <v>1996</v>
      </c>
      <c r="J270" s="2"/>
      <c r="K270" s="7"/>
      <c r="L270" s="2"/>
      <c r="M270" s="29">
        <v>8</v>
      </c>
      <c r="N270" s="7" t="s">
        <v>58</v>
      </c>
      <c r="O270" s="27">
        <v>2014</v>
      </c>
      <c r="P270" s="2"/>
      <c r="Q270" s="7"/>
      <c r="R270" s="2"/>
      <c r="S270" s="2"/>
      <c r="T270" s="7"/>
      <c r="U270" s="2"/>
      <c r="V270" s="2"/>
      <c r="W270" s="7"/>
      <c r="X270" s="2"/>
    </row>
    <row r="271" spans="1:24" ht="13.8">
      <c r="A271" s="12"/>
      <c r="B271" s="2"/>
      <c r="C271" s="7"/>
      <c r="D271" s="7"/>
      <c r="E271" s="2"/>
      <c r="F271" s="7"/>
      <c r="G271" s="29">
        <v>6</v>
      </c>
      <c r="H271" s="7" t="s">
        <v>286</v>
      </c>
      <c r="I271" s="27">
        <v>2005</v>
      </c>
      <c r="J271" s="2"/>
      <c r="K271" s="7"/>
      <c r="L271" s="2"/>
      <c r="M271" s="29">
        <v>8</v>
      </c>
      <c r="N271" s="7" t="s">
        <v>164</v>
      </c>
      <c r="O271" s="27">
        <v>2015</v>
      </c>
      <c r="P271" s="2"/>
      <c r="Q271" s="7"/>
      <c r="R271" s="2"/>
      <c r="S271" s="2"/>
      <c r="T271" s="7"/>
      <c r="U271" s="2"/>
      <c r="V271" s="2"/>
      <c r="W271" s="7"/>
      <c r="X271" s="2"/>
    </row>
    <row r="272" spans="1:24" ht="13.8">
      <c r="A272" s="12"/>
      <c r="B272" s="2"/>
      <c r="C272" s="7"/>
      <c r="D272" s="7"/>
      <c r="E272" s="2"/>
      <c r="F272" s="7"/>
      <c r="G272" s="29">
        <v>6</v>
      </c>
      <c r="H272" s="7" t="s">
        <v>311</v>
      </c>
      <c r="I272" s="27">
        <v>2011</v>
      </c>
      <c r="J272" s="2"/>
      <c r="K272" s="7"/>
      <c r="L272" s="2"/>
      <c r="M272" s="2"/>
      <c r="N272" s="7"/>
      <c r="O272" s="2"/>
      <c r="P272" s="2"/>
      <c r="Q272" s="7"/>
      <c r="R272" s="2"/>
      <c r="S272" s="2"/>
      <c r="T272" s="7"/>
      <c r="U272" s="2"/>
      <c r="V272" s="2"/>
      <c r="W272" s="7"/>
      <c r="X272" s="2"/>
    </row>
    <row r="273" spans="1:24" ht="13.8">
      <c r="A273" s="12"/>
      <c r="B273" s="2"/>
      <c r="C273" s="7"/>
      <c r="D273" s="7"/>
      <c r="E273" s="2"/>
      <c r="F273" s="7"/>
      <c r="G273" s="2"/>
      <c r="H273" s="7"/>
      <c r="I273" s="2"/>
      <c r="J273" s="2"/>
      <c r="K273" s="7"/>
      <c r="L273" s="2"/>
      <c r="M273" s="2"/>
      <c r="N273" s="7"/>
      <c r="O273" s="2"/>
      <c r="P273" s="2"/>
      <c r="Q273" s="7"/>
      <c r="R273" s="2"/>
      <c r="S273" s="2"/>
      <c r="T273" s="7"/>
      <c r="U273" s="2"/>
      <c r="V273" s="2"/>
      <c r="W273" s="7"/>
      <c r="X273" s="2"/>
    </row>
    <row r="274" spans="1:24" ht="15.6">
      <c r="A274" s="36" t="s">
        <v>323</v>
      </c>
      <c r="B274" s="39"/>
      <c r="C274" s="39"/>
      <c r="D274" s="39"/>
      <c r="E274" s="39"/>
      <c r="F274" s="39"/>
      <c r="G274" s="39"/>
      <c r="H274" s="39"/>
      <c r="I274" s="39"/>
      <c r="J274" s="2"/>
      <c r="K274" s="7"/>
      <c r="L274" s="2"/>
      <c r="M274" s="2"/>
      <c r="N274" s="7"/>
      <c r="O274" s="2"/>
      <c r="P274" s="2"/>
      <c r="Q274" s="7"/>
      <c r="R274" s="2"/>
      <c r="S274" s="2"/>
      <c r="T274" s="7"/>
      <c r="U274" s="2"/>
      <c r="V274" s="2"/>
      <c r="W274" s="7"/>
      <c r="X274" s="2"/>
    </row>
    <row r="275" spans="1:24" ht="13.8">
      <c r="A275" s="12"/>
      <c r="B275" s="2"/>
      <c r="C275" s="7"/>
      <c r="D275" s="7"/>
      <c r="E275" s="2"/>
      <c r="F275" s="7"/>
      <c r="G275" s="2"/>
      <c r="H275" s="7"/>
      <c r="I275" s="2"/>
      <c r="J275" s="2"/>
      <c r="K275" s="7"/>
      <c r="L275" s="2"/>
      <c r="M275" s="2"/>
      <c r="N275" s="7"/>
      <c r="O275" s="2"/>
      <c r="P275" s="2"/>
      <c r="Q275" s="7"/>
      <c r="R275" s="2"/>
      <c r="S275" s="2"/>
      <c r="T275" s="7"/>
      <c r="U275" s="2"/>
      <c r="V275" s="2"/>
      <c r="W275" s="7"/>
      <c r="X275" s="2"/>
    </row>
    <row r="276" ht="13.8">
      <c r="A276" s="9" t="s">
        <v>1437</v>
      </c>
    </row>
    <row r="277" spans="2:24" ht="13.8">
      <c r="B277" s="10" t="s">
        <v>110</v>
      </c>
      <c r="C277" s="8" t="s">
        <v>43</v>
      </c>
      <c r="D277" s="8" t="s">
        <v>15</v>
      </c>
      <c r="E277" s="10" t="s">
        <v>16</v>
      </c>
      <c r="G277" s="28" t="s">
        <v>110</v>
      </c>
      <c r="H277" s="8" t="s">
        <v>63</v>
      </c>
      <c r="I277" s="26" t="s">
        <v>16</v>
      </c>
      <c r="J277" s="10" t="s">
        <v>110</v>
      </c>
      <c r="K277" s="8" t="s">
        <v>64</v>
      </c>
      <c r="L277" s="26" t="s">
        <v>16</v>
      </c>
      <c r="M277" s="10" t="s">
        <v>110</v>
      </c>
      <c r="N277" s="8" t="s">
        <v>65</v>
      </c>
      <c r="O277" s="26" t="s">
        <v>16</v>
      </c>
      <c r="P277" s="10" t="s">
        <v>110</v>
      </c>
      <c r="Q277" s="8" t="s">
        <v>66</v>
      </c>
      <c r="R277" s="26" t="s">
        <v>16</v>
      </c>
      <c r="S277" s="10" t="s">
        <v>110</v>
      </c>
      <c r="T277" s="8" t="s">
        <v>67</v>
      </c>
      <c r="U277" s="26" t="s">
        <v>16</v>
      </c>
      <c r="V277" s="10" t="s">
        <v>110</v>
      </c>
      <c r="W277" s="8" t="s">
        <v>68</v>
      </c>
      <c r="X277" s="26" t="s">
        <v>16</v>
      </c>
    </row>
    <row r="278" spans="1:24" ht="13.8">
      <c r="A278" s="12">
        <v>1</v>
      </c>
      <c r="B278" s="2">
        <v>1112</v>
      </c>
      <c r="C278" s="7" t="s">
        <v>60</v>
      </c>
      <c r="D278" s="7" t="s">
        <v>4</v>
      </c>
      <c r="E278" s="2">
        <v>1995</v>
      </c>
      <c r="F278" s="7"/>
      <c r="G278" s="29">
        <v>1068</v>
      </c>
      <c r="H278" s="7" t="s">
        <v>62</v>
      </c>
      <c r="I278" s="27">
        <v>1974</v>
      </c>
      <c r="J278" s="2">
        <v>916</v>
      </c>
      <c r="K278" s="7" t="s">
        <v>390</v>
      </c>
      <c r="L278" s="27">
        <v>2018</v>
      </c>
      <c r="M278" s="2">
        <v>1112</v>
      </c>
      <c r="N278" s="7" t="s">
        <v>60</v>
      </c>
      <c r="O278" s="27">
        <v>1995</v>
      </c>
      <c r="P278" s="2">
        <v>916</v>
      </c>
      <c r="Q278" s="7" t="s">
        <v>329</v>
      </c>
      <c r="R278" s="27">
        <v>2002</v>
      </c>
      <c r="S278" s="2">
        <v>923</v>
      </c>
      <c r="T278" s="7" t="s">
        <v>100</v>
      </c>
      <c r="U278" s="27">
        <v>2006</v>
      </c>
      <c r="V278" s="2">
        <v>1052</v>
      </c>
      <c r="W278" s="7" t="s">
        <v>326</v>
      </c>
      <c r="X278" s="27">
        <v>2015</v>
      </c>
    </row>
    <row r="279" spans="1:24" ht="13.8">
      <c r="A279" s="12">
        <v>2</v>
      </c>
      <c r="B279" s="2">
        <v>1079</v>
      </c>
      <c r="C279" s="7" t="s">
        <v>327</v>
      </c>
      <c r="D279" s="7" t="s">
        <v>4</v>
      </c>
      <c r="E279" s="2">
        <v>2015</v>
      </c>
      <c r="F279" s="7"/>
      <c r="G279" s="29">
        <v>1013</v>
      </c>
      <c r="H279" s="7" t="s">
        <v>1086</v>
      </c>
      <c r="I279" s="27">
        <v>2017</v>
      </c>
      <c r="J279" s="2">
        <v>787</v>
      </c>
      <c r="K279" s="7" t="s">
        <v>59</v>
      </c>
      <c r="L279" s="27">
        <v>1994</v>
      </c>
      <c r="M279" s="2">
        <v>1079</v>
      </c>
      <c r="N279" s="7" t="s">
        <v>327</v>
      </c>
      <c r="O279" s="27">
        <v>2015</v>
      </c>
      <c r="P279" s="2">
        <v>790</v>
      </c>
      <c r="Q279" s="7" t="s">
        <v>350</v>
      </c>
      <c r="R279" s="27">
        <v>1993</v>
      </c>
      <c r="S279" s="2">
        <v>916</v>
      </c>
      <c r="T279" s="7" t="s">
        <v>330</v>
      </c>
      <c r="U279" s="27">
        <v>2014</v>
      </c>
      <c r="V279" s="2">
        <v>935</v>
      </c>
      <c r="W279" s="7" t="s">
        <v>326</v>
      </c>
      <c r="X279" s="27">
        <v>2017</v>
      </c>
    </row>
    <row r="280" spans="1:24" ht="13.8">
      <c r="A280" s="12">
        <v>3</v>
      </c>
      <c r="B280" s="2">
        <v>1068</v>
      </c>
      <c r="C280" s="7" t="s">
        <v>62</v>
      </c>
      <c r="D280" s="7" t="s">
        <v>3</v>
      </c>
      <c r="E280" s="2">
        <v>1974</v>
      </c>
      <c r="F280" s="7"/>
      <c r="G280" s="29">
        <v>943</v>
      </c>
      <c r="H280" s="7" t="s">
        <v>62</v>
      </c>
      <c r="I280" s="27">
        <v>1975</v>
      </c>
      <c r="J280" s="2">
        <v>768</v>
      </c>
      <c r="K280" s="7" t="s">
        <v>338</v>
      </c>
      <c r="L280" s="27">
        <v>2011</v>
      </c>
      <c r="M280" s="2">
        <v>1033</v>
      </c>
      <c r="N280" s="7" t="s">
        <v>60</v>
      </c>
      <c r="O280" s="27">
        <v>1994</v>
      </c>
      <c r="P280" s="2">
        <v>788</v>
      </c>
      <c r="Q280" s="7" t="s">
        <v>1100</v>
      </c>
      <c r="R280" s="27">
        <v>2018</v>
      </c>
      <c r="S280" s="2">
        <v>834</v>
      </c>
      <c r="T280" s="7" t="s">
        <v>358</v>
      </c>
      <c r="U280" s="27">
        <v>2016</v>
      </c>
      <c r="V280" s="2">
        <v>862</v>
      </c>
      <c r="W280" s="7" t="s">
        <v>361</v>
      </c>
      <c r="X280" s="27">
        <v>1994</v>
      </c>
    </row>
    <row r="281" spans="1:24" ht="13.8">
      <c r="A281" s="12">
        <v>4</v>
      </c>
      <c r="B281" s="2">
        <v>1052</v>
      </c>
      <c r="C281" s="7" t="s">
        <v>326</v>
      </c>
      <c r="D281" s="7" t="s">
        <v>2</v>
      </c>
      <c r="E281" s="2">
        <v>2015</v>
      </c>
      <c r="F281" s="7"/>
      <c r="G281" s="29">
        <v>862</v>
      </c>
      <c r="H281" s="7" t="s">
        <v>331</v>
      </c>
      <c r="I281" s="27">
        <v>2015</v>
      </c>
      <c r="J281" s="2">
        <v>740</v>
      </c>
      <c r="K281" s="7" t="s">
        <v>59</v>
      </c>
      <c r="L281" s="27">
        <v>1995</v>
      </c>
      <c r="M281" s="2">
        <v>971</v>
      </c>
      <c r="N281" s="7" t="s">
        <v>328</v>
      </c>
      <c r="O281" s="27">
        <v>1983</v>
      </c>
      <c r="P281" s="2">
        <v>759</v>
      </c>
      <c r="Q281" s="7" t="s">
        <v>104</v>
      </c>
      <c r="R281" s="27">
        <v>1973</v>
      </c>
      <c r="S281" s="2">
        <v>826</v>
      </c>
      <c r="T281" s="7" t="s">
        <v>357</v>
      </c>
      <c r="U281" s="27">
        <v>2014</v>
      </c>
      <c r="V281" s="2">
        <v>834</v>
      </c>
      <c r="W281" s="7" t="s">
        <v>362</v>
      </c>
      <c r="X281" s="27">
        <v>1993</v>
      </c>
    </row>
    <row r="282" spans="1:24" ht="13.8">
      <c r="A282" s="12">
        <v>5</v>
      </c>
      <c r="B282" s="2">
        <v>1033</v>
      </c>
      <c r="C282" s="7" t="s">
        <v>60</v>
      </c>
      <c r="D282" s="7" t="s">
        <v>4</v>
      </c>
      <c r="E282" s="2">
        <v>1994</v>
      </c>
      <c r="F282" s="7"/>
      <c r="G282" s="29">
        <v>799</v>
      </c>
      <c r="H282" s="7" t="s">
        <v>133</v>
      </c>
      <c r="I282" s="27">
        <v>2019</v>
      </c>
      <c r="J282" s="2">
        <v>729</v>
      </c>
      <c r="K282" s="7" t="s">
        <v>339</v>
      </c>
      <c r="L282" s="27">
        <v>1998</v>
      </c>
      <c r="M282" s="2">
        <v>937</v>
      </c>
      <c r="N282" s="7" t="s">
        <v>1113</v>
      </c>
      <c r="O282" s="27">
        <v>2018</v>
      </c>
      <c r="P282" s="2">
        <v>736</v>
      </c>
      <c r="Q282" s="7" t="s">
        <v>351</v>
      </c>
      <c r="R282" s="27">
        <v>1998</v>
      </c>
      <c r="S282" s="2">
        <v>807</v>
      </c>
      <c r="T282" s="7" t="s">
        <v>69</v>
      </c>
      <c r="U282" s="27">
        <v>2001</v>
      </c>
      <c r="V282" s="2">
        <v>797</v>
      </c>
      <c r="W282" s="7" t="s">
        <v>363</v>
      </c>
      <c r="X282" s="27">
        <v>2012</v>
      </c>
    </row>
    <row r="283" spans="1:24" ht="13.8">
      <c r="A283" s="12">
        <v>6</v>
      </c>
      <c r="B283" s="2">
        <v>1013</v>
      </c>
      <c r="C283" s="7" t="s">
        <v>1086</v>
      </c>
      <c r="D283" s="7" t="s">
        <v>3</v>
      </c>
      <c r="E283" s="2">
        <v>2017</v>
      </c>
      <c r="F283" s="7"/>
      <c r="G283" s="29">
        <v>795</v>
      </c>
      <c r="H283" s="7" t="s">
        <v>332</v>
      </c>
      <c r="I283" s="27">
        <v>1999</v>
      </c>
      <c r="J283" s="2">
        <v>717</v>
      </c>
      <c r="K283" s="7" t="s">
        <v>390</v>
      </c>
      <c r="L283" s="27">
        <v>2017</v>
      </c>
      <c r="M283" s="2">
        <v>899</v>
      </c>
      <c r="N283" s="7" t="s">
        <v>345</v>
      </c>
      <c r="O283" s="27">
        <v>2002</v>
      </c>
      <c r="P283" s="2">
        <v>711</v>
      </c>
      <c r="Q283" s="7" t="s">
        <v>352</v>
      </c>
      <c r="R283" s="27">
        <v>2015</v>
      </c>
      <c r="S283" s="2">
        <v>790</v>
      </c>
      <c r="T283" s="7" t="s">
        <v>360</v>
      </c>
      <c r="U283" s="27">
        <v>2016</v>
      </c>
      <c r="V283" s="2">
        <v>793</v>
      </c>
      <c r="W283" s="7" t="s">
        <v>364</v>
      </c>
      <c r="X283" s="27">
        <v>1973</v>
      </c>
    </row>
    <row r="284" spans="1:24" ht="13.8">
      <c r="A284" s="12">
        <v>7</v>
      </c>
      <c r="B284" s="2">
        <v>971</v>
      </c>
      <c r="C284" s="7" t="s">
        <v>328</v>
      </c>
      <c r="D284" s="7" t="s">
        <v>4</v>
      </c>
      <c r="E284" s="2">
        <v>1983</v>
      </c>
      <c r="F284" s="7"/>
      <c r="G284" s="29">
        <v>770</v>
      </c>
      <c r="H284" s="7" t="s">
        <v>333</v>
      </c>
      <c r="I284" s="27">
        <v>1983</v>
      </c>
      <c r="J284" s="2">
        <v>712</v>
      </c>
      <c r="K284" s="7" t="s">
        <v>340</v>
      </c>
      <c r="L284" s="27">
        <v>2004</v>
      </c>
      <c r="M284" s="2">
        <v>816</v>
      </c>
      <c r="N284" s="7" t="s">
        <v>346</v>
      </c>
      <c r="O284" s="27">
        <v>2009</v>
      </c>
      <c r="P284" s="2">
        <v>640</v>
      </c>
      <c r="Q284" s="7" t="s">
        <v>353</v>
      </c>
      <c r="R284" s="27">
        <v>2001</v>
      </c>
      <c r="S284" s="2">
        <v>786</v>
      </c>
      <c r="T284" s="7" t="s">
        <v>359</v>
      </c>
      <c r="U284" s="27">
        <v>2006</v>
      </c>
      <c r="V284" s="2">
        <v>759</v>
      </c>
      <c r="W284" s="7" t="s">
        <v>365</v>
      </c>
      <c r="X284" s="27">
        <v>1987</v>
      </c>
    </row>
    <row r="285" spans="1:24" ht="13.8">
      <c r="A285" s="12">
        <v>8</v>
      </c>
      <c r="B285" s="2">
        <v>943</v>
      </c>
      <c r="C285" s="7" t="s">
        <v>62</v>
      </c>
      <c r="D285" s="7" t="s">
        <v>3</v>
      </c>
      <c r="E285" s="2">
        <v>1975</v>
      </c>
      <c r="F285" s="7"/>
      <c r="G285" s="29">
        <v>766</v>
      </c>
      <c r="H285" s="7" t="s">
        <v>334</v>
      </c>
      <c r="I285" s="27">
        <v>2004</v>
      </c>
      <c r="J285" s="2">
        <v>687</v>
      </c>
      <c r="K285" s="7" t="s">
        <v>341</v>
      </c>
      <c r="L285" s="27">
        <v>1977</v>
      </c>
      <c r="M285" s="2">
        <v>799</v>
      </c>
      <c r="N285" s="7" t="s">
        <v>1189</v>
      </c>
      <c r="O285" s="27">
        <v>2021</v>
      </c>
      <c r="P285" s="2">
        <v>640</v>
      </c>
      <c r="Q285" s="7" t="s">
        <v>354</v>
      </c>
      <c r="R285" s="27">
        <v>2013</v>
      </c>
      <c r="S285" s="2">
        <v>761</v>
      </c>
      <c r="T285" s="7" t="s">
        <v>52</v>
      </c>
      <c r="U285" s="27">
        <v>2017</v>
      </c>
      <c r="V285" s="2">
        <v>756</v>
      </c>
      <c r="W285" s="7" t="s">
        <v>365</v>
      </c>
      <c r="X285" s="27">
        <v>1988</v>
      </c>
    </row>
    <row r="286" spans="1:24" ht="13.8">
      <c r="A286" s="12">
        <v>9</v>
      </c>
      <c r="B286" s="2">
        <v>937</v>
      </c>
      <c r="C286" s="7" t="s">
        <v>1113</v>
      </c>
      <c r="D286" s="7" t="s">
        <v>4</v>
      </c>
      <c r="E286" s="2">
        <v>2018</v>
      </c>
      <c r="F286" s="7"/>
      <c r="G286" s="29">
        <v>688</v>
      </c>
      <c r="H286" s="7" t="s">
        <v>335</v>
      </c>
      <c r="I286" s="27">
        <v>2013</v>
      </c>
      <c r="J286" s="2">
        <v>683</v>
      </c>
      <c r="K286" s="7" t="s">
        <v>342</v>
      </c>
      <c r="L286" s="27">
        <v>1992</v>
      </c>
      <c r="M286" s="2">
        <v>767</v>
      </c>
      <c r="N286" s="7" t="s">
        <v>1113</v>
      </c>
      <c r="O286" s="27">
        <v>2017</v>
      </c>
      <c r="P286" s="2">
        <v>604</v>
      </c>
      <c r="Q286" s="7" t="s">
        <v>355</v>
      </c>
      <c r="R286" s="27">
        <v>2013</v>
      </c>
      <c r="S286" s="2">
        <v>741</v>
      </c>
      <c r="T286" s="7" t="s">
        <v>69</v>
      </c>
      <c r="U286" s="27">
        <v>2000</v>
      </c>
      <c r="V286" s="2">
        <v>753</v>
      </c>
      <c r="W286" s="7" t="s">
        <v>366</v>
      </c>
      <c r="X286" s="27">
        <v>1985</v>
      </c>
    </row>
    <row r="287" spans="1:24" ht="13.8">
      <c r="A287" s="12">
        <v>10</v>
      </c>
      <c r="B287" s="2">
        <v>935</v>
      </c>
      <c r="C287" s="7" t="s">
        <v>326</v>
      </c>
      <c r="D287" s="7" t="s">
        <v>2</v>
      </c>
      <c r="E287" s="2">
        <v>2017</v>
      </c>
      <c r="F287" s="7"/>
      <c r="G287" s="29">
        <v>684</v>
      </c>
      <c r="H287" s="7" t="s">
        <v>334</v>
      </c>
      <c r="I287" s="27">
        <v>2005</v>
      </c>
      <c r="J287" s="29">
        <v>681</v>
      </c>
      <c r="K287" s="7" t="s">
        <v>343</v>
      </c>
      <c r="L287" s="27">
        <v>2000</v>
      </c>
      <c r="M287" s="29">
        <v>767</v>
      </c>
      <c r="N287" s="7" t="s">
        <v>1189</v>
      </c>
      <c r="O287" s="27">
        <v>2019</v>
      </c>
      <c r="P287" s="2">
        <v>589</v>
      </c>
      <c r="Q287" s="7" t="s">
        <v>356</v>
      </c>
      <c r="R287" s="27">
        <v>1994</v>
      </c>
      <c r="S287" s="2">
        <v>713</v>
      </c>
      <c r="T287" s="7" t="s">
        <v>360</v>
      </c>
      <c r="U287" s="27">
        <v>2018</v>
      </c>
      <c r="V287" s="29">
        <v>721</v>
      </c>
      <c r="W287" s="7" t="s">
        <v>367</v>
      </c>
      <c r="X287" s="27">
        <v>2010</v>
      </c>
    </row>
    <row r="288" spans="1:24" ht="13.8">
      <c r="A288" s="12"/>
      <c r="B288" s="2"/>
      <c r="C288" s="7"/>
      <c r="D288" s="7"/>
      <c r="E288" s="2"/>
      <c r="F288" s="7"/>
      <c r="G288" s="29"/>
      <c r="H288" s="7"/>
      <c r="I288" s="27"/>
      <c r="J288" s="2"/>
      <c r="K288" s="7"/>
      <c r="L288" s="27"/>
      <c r="M288" s="2">
        <v>765</v>
      </c>
      <c r="N288" s="7" t="s">
        <v>347</v>
      </c>
      <c r="O288" s="27">
        <v>2009</v>
      </c>
      <c r="P288" s="29">
        <v>589</v>
      </c>
      <c r="Q288" s="7" t="s">
        <v>354</v>
      </c>
      <c r="R288" s="27">
        <v>2014</v>
      </c>
      <c r="S288" s="2"/>
      <c r="T288" s="7"/>
      <c r="U288" s="2"/>
      <c r="V288" s="2"/>
      <c r="W288" s="7"/>
      <c r="X288" s="2"/>
    </row>
    <row r="289" spans="1:24" ht="13.8">
      <c r="A289" s="12"/>
      <c r="B289" s="2"/>
      <c r="C289" s="7"/>
      <c r="D289" s="7"/>
      <c r="E289" s="2"/>
      <c r="F289" s="7"/>
      <c r="G289" s="2"/>
      <c r="H289" s="7"/>
      <c r="I289" s="2"/>
      <c r="J289" s="2"/>
      <c r="K289" s="7"/>
      <c r="L289" s="2"/>
      <c r="M289" s="2"/>
      <c r="N289" s="7"/>
      <c r="O289" s="27"/>
      <c r="P289" s="2"/>
      <c r="Q289" s="7"/>
      <c r="R289" s="2"/>
      <c r="S289" s="2"/>
      <c r="T289" s="7"/>
      <c r="U289" s="2"/>
      <c r="V289" s="2"/>
      <c r="W289" s="7"/>
      <c r="X289" s="2"/>
    </row>
    <row r="290" ht="13.8">
      <c r="A290" s="9" t="s">
        <v>1438</v>
      </c>
    </row>
    <row r="291" spans="2:24" ht="13.8">
      <c r="B291" s="10" t="s">
        <v>324</v>
      </c>
      <c r="C291" s="8" t="s">
        <v>43</v>
      </c>
      <c r="D291" s="8" t="s">
        <v>15</v>
      </c>
      <c r="E291" s="10" t="s">
        <v>16</v>
      </c>
      <c r="G291" s="28" t="s">
        <v>324</v>
      </c>
      <c r="H291" s="8" t="s">
        <v>63</v>
      </c>
      <c r="I291" s="26" t="s">
        <v>16</v>
      </c>
      <c r="J291" s="10" t="s">
        <v>324</v>
      </c>
      <c r="K291" s="8" t="s">
        <v>64</v>
      </c>
      <c r="L291" s="26" t="s">
        <v>16</v>
      </c>
      <c r="M291" s="10" t="s">
        <v>324</v>
      </c>
      <c r="N291" s="8" t="s">
        <v>65</v>
      </c>
      <c r="O291" s="26" t="s">
        <v>16</v>
      </c>
      <c r="P291" s="10" t="s">
        <v>324</v>
      </c>
      <c r="Q291" s="8" t="s">
        <v>66</v>
      </c>
      <c r="R291" s="26" t="s">
        <v>16</v>
      </c>
      <c r="S291" s="10" t="s">
        <v>324</v>
      </c>
      <c r="T291" s="8" t="s">
        <v>67</v>
      </c>
      <c r="U291" s="26" t="s">
        <v>16</v>
      </c>
      <c r="V291" s="10" t="s">
        <v>324</v>
      </c>
      <c r="W291" s="8" t="s">
        <v>68</v>
      </c>
      <c r="X291" s="26" t="s">
        <v>16</v>
      </c>
    </row>
    <row r="292" spans="1:24" ht="13.8">
      <c r="A292" s="12">
        <v>1</v>
      </c>
      <c r="B292" s="2">
        <v>67</v>
      </c>
      <c r="C292" s="7" t="s">
        <v>390</v>
      </c>
      <c r="D292" s="7" t="s">
        <v>0</v>
      </c>
      <c r="E292" s="2">
        <v>2018</v>
      </c>
      <c r="F292" s="7"/>
      <c r="G292" s="29">
        <v>59</v>
      </c>
      <c r="H292" s="7" t="s">
        <v>335</v>
      </c>
      <c r="I292" s="27">
        <v>2013</v>
      </c>
      <c r="J292" s="2">
        <v>67</v>
      </c>
      <c r="K292" s="7" t="s">
        <v>390</v>
      </c>
      <c r="L292" s="27">
        <v>2018</v>
      </c>
      <c r="M292" s="2">
        <v>59</v>
      </c>
      <c r="N292" s="7" t="s">
        <v>328</v>
      </c>
      <c r="O292" s="27">
        <v>1983</v>
      </c>
      <c r="P292" s="2">
        <v>53</v>
      </c>
      <c r="Q292" s="7" t="s">
        <v>329</v>
      </c>
      <c r="R292" s="27">
        <v>2002</v>
      </c>
      <c r="S292" s="2">
        <v>60</v>
      </c>
      <c r="T292" s="7" t="s">
        <v>360</v>
      </c>
      <c r="U292" s="27">
        <v>2018</v>
      </c>
      <c r="V292" s="2">
        <v>66</v>
      </c>
      <c r="W292" s="7" t="s">
        <v>326</v>
      </c>
      <c r="X292" s="27">
        <v>2015</v>
      </c>
    </row>
    <row r="293" spans="1:24" ht="13.8">
      <c r="A293" s="12">
        <v>2</v>
      </c>
      <c r="B293" s="2">
        <v>66</v>
      </c>
      <c r="C293" s="7" t="s">
        <v>326</v>
      </c>
      <c r="D293" s="7" t="s">
        <v>2</v>
      </c>
      <c r="E293" s="2">
        <v>2015</v>
      </c>
      <c r="F293" s="7"/>
      <c r="G293" s="29">
        <v>58</v>
      </c>
      <c r="H293" s="7" t="s">
        <v>62</v>
      </c>
      <c r="I293" s="27">
        <v>1974</v>
      </c>
      <c r="J293" s="2">
        <v>56</v>
      </c>
      <c r="K293" s="7" t="s">
        <v>59</v>
      </c>
      <c r="L293" s="27">
        <v>1994</v>
      </c>
      <c r="M293" s="2">
        <v>56</v>
      </c>
      <c r="N293" s="7" t="s">
        <v>60</v>
      </c>
      <c r="O293" s="27">
        <v>1995</v>
      </c>
      <c r="P293" s="2">
        <v>52</v>
      </c>
      <c r="Q293" s="7" t="s">
        <v>351</v>
      </c>
      <c r="R293" s="27">
        <v>1998</v>
      </c>
      <c r="S293" s="2">
        <v>58</v>
      </c>
      <c r="T293" s="7" t="s">
        <v>52</v>
      </c>
      <c r="U293" s="27">
        <v>2016</v>
      </c>
      <c r="V293" s="2">
        <v>57</v>
      </c>
      <c r="W293" s="7" t="s">
        <v>363</v>
      </c>
      <c r="X293" s="27">
        <v>2012</v>
      </c>
    </row>
    <row r="294" spans="1:24" ht="13.8">
      <c r="A294" s="12">
        <v>3</v>
      </c>
      <c r="B294" s="2">
        <v>59</v>
      </c>
      <c r="C294" s="7" t="s">
        <v>328</v>
      </c>
      <c r="D294" s="7" t="s">
        <v>4</v>
      </c>
      <c r="E294" s="2">
        <v>1983</v>
      </c>
      <c r="F294" s="7"/>
      <c r="G294" s="29">
        <v>57</v>
      </c>
      <c r="H294" s="7" t="s">
        <v>331</v>
      </c>
      <c r="I294" s="27">
        <v>2015</v>
      </c>
      <c r="J294" s="2">
        <v>54</v>
      </c>
      <c r="K294" s="7" t="s">
        <v>59</v>
      </c>
      <c r="L294" s="27">
        <v>1995</v>
      </c>
      <c r="M294" s="2">
        <v>56</v>
      </c>
      <c r="N294" s="7" t="s">
        <v>370</v>
      </c>
      <c r="O294" s="27">
        <v>2011</v>
      </c>
      <c r="P294" s="2">
        <v>49</v>
      </c>
      <c r="Q294" s="7" t="s">
        <v>1100</v>
      </c>
      <c r="R294" s="27">
        <v>2018</v>
      </c>
      <c r="S294" s="2">
        <v>55</v>
      </c>
      <c r="T294" s="7" t="s">
        <v>330</v>
      </c>
      <c r="U294" s="27">
        <v>2014</v>
      </c>
      <c r="V294" s="2">
        <v>52</v>
      </c>
      <c r="W294" s="7" t="s">
        <v>326</v>
      </c>
      <c r="X294" s="27">
        <v>2017</v>
      </c>
    </row>
    <row r="295" spans="1:24" ht="13.8">
      <c r="A295" s="12">
        <v>3</v>
      </c>
      <c r="B295" s="2">
        <v>59</v>
      </c>
      <c r="C295" s="7" t="s">
        <v>335</v>
      </c>
      <c r="D295" s="7" t="s">
        <v>3</v>
      </c>
      <c r="E295" s="2">
        <v>2013</v>
      </c>
      <c r="F295" s="7"/>
      <c r="G295" s="29">
        <v>53</v>
      </c>
      <c r="H295" s="7" t="s">
        <v>1086</v>
      </c>
      <c r="I295" s="27">
        <v>2017</v>
      </c>
      <c r="J295" s="2">
        <v>53</v>
      </c>
      <c r="K295" s="7" t="s">
        <v>390</v>
      </c>
      <c r="L295" s="27">
        <v>2017</v>
      </c>
      <c r="M295" s="2">
        <v>53</v>
      </c>
      <c r="N295" s="7" t="s">
        <v>60</v>
      </c>
      <c r="O295" s="27">
        <v>1994</v>
      </c>
      <c r="P295" s="2">
        <v>45</v>
      </c>
      <c r="Q295" s="7" t="s">
        <v>377</v>
      </c>
      <c r="R295" s="27">
        <v>2016</v>
      </c>
      <c r="S295" s="2">
        <v>54</v>
      </c>
      <c r="T295" s="7" t="s">
        <v>381</v>
      </c>
      <c r="U295" s="27">
        <v>2007</v>
      </c>
      <c r="V295" s="2">
        <v>49</v>
      </c>
      <c r="W295" s="7" t="s">
        <v>362</v>
      </c>
      <c r="X295" s="27">
        <v>1993</v>
      </c>
    </row>
    <row r="296" spans="1:24" ht="13.8">
      <c r="A296" s="12">
        <v>5</v>
      </c>
      <c r="B296" s="2">
        <v>58</v>
      </c>
      <c r="C296" s="7" t="s">
        <v>62</v>
      </c>
      <c r="D296" s="7" t="s">
        <v>3</v>
      </c>
      <c r="E296" s="2">
        <v>1974</v>
      </c>
      <c r="F296" s="7"/>
      <c r="G296" s="29">
        <v>53</v>
      </c>
      <c r="H296" s="7" t="s">
        <v>133</v>
      </c>
      <c r="I296" s="27">
        <v>2019</v>
      </c>
      <c r="J296" s="2">
        <v>44</v>
      </c>
      <c r="K296" s="7" t="s">
        <v>186</v>
      </c>
      <c r="L296" s="27">
        <v>1993</v>
      </c>
      <c r="M296" s="2">
        <v>53</v>
      </c>
      <c r="N296" s="7" t="s">
        <v>370</v>
      </c>
      <c r="O296" s="27">
        <v>2012</v>
      </c>
      <c r="P296" s="2">
        <v>43</v>
      </c>
      <c r="Q296" s="7" t="s">
        <v>378</v>
      </c>
      <c r="R296" s="27">
        <v>2002</v>
      </c>
      <c r="S296" s="2">
        <v>54</v>
      </c>
      <c r="T296" s="7" t="s">
        <v>360</v>
      </c>
      <c r="U296" s="27">
        <v>2016</v>
      </c>
      <c r="V296" s="2">
        <v>49</v>
      </c>
      <c r="W296" s="7" t="s">
        <v>368</v>
      </c>
      <c r="X296" s="27">
        <v>2007</v>
      </c>
    </row>
    <row r="297" spans="1:24" ht="13.8">
      <c r="A297" s="12">
        <v>5</v>
      </c>
      <c r="B297" s="2">
        <v>58</v>
      </c>
      <c r="C297" s="7" t="s">
        <v>52</v>
      </c>
      <c r="D297" s="7" t="s">
        <v>6</v>
      </c>
      <c r="E297" s="2">
        <v>2016</v>
      </c>
      <c r="F297" s="7"/>
      <c r="G297" s="29">
        <v>51</v>
      </c>
      <c r="H297" s="7" t="s">
        <v>62</v>
      </c>
      <c r="I297" s="27">
        <v>1975</v>
      </c>
      <c r="J297" s="2">
        <v>43</v>
      </c>
      <c r="K297" s="7" t="s">
        <v>339</v>
      </c>
      <c r="L297" s="27">
        <v>1997</v>
      </c>
      <c r="M297" s="29">
        <v>52</v>
      </c>
      <c r="N297" s="7" t="s">
        <v>1189</v>
      </c>
      <c r="O297" s="27">
        <v>2019</v>
      </c>
      <c r="P297" s="2">
        <v>42</v>
      </c>
      <c r="Q297" s="7" t="s">
        <v>350</v>
      </c>
      <c r="R297" s="27">
        <v>1993</v>
      </c>
      <c r="S297" s="2">
        <v>53</v>
      </c>
      <c r="T297" s="7" t="s">
        <v>52</v>
      </c>
      <c r="U297" s="27">
        <v>2017</v>
      </c>
      <c r="V297" s="2">
        <v>48</v>
      </c>
      <c r="W297" s="7" t="s">
        <v>383</v>
      </c>
      <c r="X297" s="27">
        <v>2013</v>
      </c>
    </row>
    <row r="298" spans="1:24" ht="13.8">
      <c r="A298" s="12">
        <v>7</v>
      </c>
      <c r="B298" s="2">
        <v>57</v>
      </c>
      <c r="C298" s="7" t="s">
        <v>363</v>
      </c>
      <c r="D298" s="7" t="s">
        <v>2</v>
      </c>
      <c r="E298" s="2">
        <v>2012</v>
      </c>
      <c r="F298" s="7"/>
      <c r="G298" s="29">
        <v>50</v>
      </c>
      <c r="H298" s="7" t="s">
        <v>333</v>
      </c>
      <c r="I298" s="27">
        <v>1983</v>
      </c>
      <c r="J298" s="2">
        <v>42</v>
      </c>
      <c r="K298" s="7" t="s">
        <v>372</v>
      </c>
      <c r="L298" s="27">
        <v>1996</v>
      </c>
      <c r="M298" s="2">
        <v>51</v>
      </c>
      <c r="N298" s="7" t="s">
        <v>327</v>
      </c>
      <c r="O298" s="27">
        <v>2015</v>
      </c>
      <c r="P298" s="2">
        <v>41</v>
      </c>
      <c r="Q298" s="7" t="s">
        <v>354</v>
      </c>
      <c r="R298" s="27">
        <v>2013</v>
      </c>
      <c r="S298" s="2">
        <v>52</v>
      </c>
      <c r="T298" s="7" t="s">
        <v>317</v>
      </c>
      <c r="U298" s="27">
        <v>2009</v>
      </c>
      <c r="V298" s="2">
        <v>47</v>
      </c>
      <c r="W298" s="7" t="s">
        <v>366</v>
      </c>
      <c r="X298" s="27">
        <v>1985</v>
      </c>
    </row>
    <row r="299" spans="1:24" ht="13.8">
      <c r="A299" s="12">
        <v>7</v>
      </c>
      <c r="B299" s="2">
        <v>57</v>
      </c>
      <c r="C299" s="7" t="s">
        <v>331</v>
      </c>
      <c r="D299" s="7" t="s">
        <v>3</v>
      </c>
      <c r="E299" s="2">
        <v>2015</v>
      </c>
      <c r="F299" s="7"/>
      <c r="G299" s="29">
        <v>50</v>
      </c>
      <c r="H299" s="7" t="s">
        <v>334</v>
      </c>
      <c r="I299" s="27">
        <v>2004</v>
      </c>
      <c r="J299" s="2">
        <v>42</v>
      </c>
      <c r="K299" s="7" t="s">
        <v>373</v>
      </c>
      <c r="L299" s="27">
        <v>2005</v>
      </c>
      <c r="M299" s="2">
        <v>50</v>
      </c>
      <c r="N299" s="7" t="s">
        <v>1113</v>
      </c>
      <c r="O299" s="27">
        <v>2017</v>
      </c>
      <c r="P299" s="2">
        <v>40</v>
      </c>
      <c r="Q299" s="7" t="s">
        <v>104</v>
      </c>
      <c r="R299" s="27">
        <v>1973</v>
      </c>
      <c r="S299" s="2">
        <v>52</v>
      </c>
      <c r="T299" s="7" t="s">
        <v>357</v>
      </c>
      <c r="U299" s="27">
        <v>2014</v>
      </c>
      <c r="V299" s="2">
        <v>47</v>
      </c>
      <c r="W299" s="7" t="s">
        <v>363</v>
      </c>
      <c r="X299" s="27">
        <v>2013</v>
      </c>
    </row>
    <row r="300" spans="1:24" ht="13.8">
      <c r="A300" s="12">
        <v>9</v>
      </c>
      <c r="B300" s="2">
        <v>56</v>
      </c>
      <c r="C300" s="7" t="s">
        <v>59</v>
      </c>
      <c r="D300" s="7" t="s">
        <v>0</v>
      </c>
      <c r="E300" s="2">
        <v>1994</v>
      </c>
      <c r="F300" s="7"/>
      <c r="G300" s="29">
        <v>44</v>
      </c>
      <c r="H300" s="7" t="s">
        <v>337</v>
      </c>
      <c r="I300" s="27">
        <v>2007</v>
      </c>
      <c r="J300" s="2">
        <v>42</v>
      </c>
      <c r="K300" s="7" t="s">
        <v>374</v>
      </c>
      <c r="L300" s="27">
        <v>2016</v>
      </c>
      <c r="M300" s="2">
        <v>48</v>
      </c>
      <c r="N300" s="7" t="s">
        <v>345</v>
      </c>
      <c r="O300" s="27">
        <v>2002</v>
      </c>
      <c r="P300" s="2">
        <v>39</v>
      </c>
      <c r="Q300" s="7" t="s">
        <v>87</v>
      </c>
      <c r="R300" s="27">
        <v>1979</v>
      </c>
      <c r="S300" s="2">
        <v>46</v>
      </c>
      <c r="T300" s="7" t="s">
        <v>330</v>
      </c>
      <c r="U300" s="27">
        <v>2013</v>
      </c>
      <c r="V300" s="2">
        <v>46</v>
      </c>
      <c r="W300" s="7" t="s">
        <v>384</v>
      </c>
      <c r="X300" s="27">
        <v>1991</v>
      </c>
    </row>
    <row r="301" spans="1:24" ht="13.8">
      <c r="A301" s="12">
        <v>9</v>
      </c>
      <c r="B301" s="2">
        <v>56</v>
      </c>
      <c r="C301" s="7" t="s">
        <v>60</v>
      </c>
      <c r="D301" s="7" t="s">
        <v>4</v>
      </c>
      <c r="E301" s="2">
        <v>1995</v>
      </c>
      <c r="F301" s="7"/>
      <c r="G301" s="29">
        <v>43</v>
      </c>
      <c r="H301" s="7" t="s">
        <v>371</v>
      </c>
      <c r="I301" s="27">
        <v>2012</v>
      </c>
      <c r="J301" s="2">
        <v>41</v>
      </c>
      <c r="K301" s="7" t="s">
        <v>338</v>
      </c>
      <c r="L301" s="27">
        <v>2011</v>
      </c>
      <c r="M301" s="2">
        <v>47</v>
      </c>
      <c r="N301" s="7" t="s">
        <v>348</v>
      </c>
      <c r="O301" s="27">
        <v>2014</v>
      </c>
      <c r="P301" s="2">
        <v>38</v>
      </c>
      <c r="Q301" s="7" t="s">
        <v>379</v>
      </c>
      <c r="R301" s="27">
        <v>1987</v>
      </c>
      <c r="S301" s="2">
        <v>45</v>
      </c>
      <c r="T301" s="7" t="s">
        <v>382</v>
      </c>
      <c r="U301" s="27">
        <v>2010</v>
      </c>
      <c r="V301" s="2">
        <v>46</v>
      </c>
      <c r="W301" s="7" t="s">
        <v>364</v>
      </c>
      <c r="X301" s="27">
        <v>1973</v>
      </c>
    </row>
    <row r="302" spans="1:24" ht="13.8">
      <c r="A302" s="12">
        <v>9</v>
      </c>
      <c r="B302" s="2">
        <v>56</v>
      </c>
      <c r="C302" s="7" t="s">
        <v>370</v>
      </c>
      <c r="D302" s="7" t="s">
        <v>4</v>
      </c>
      <c r="E302" s="2">
        <v>2011</v>
      </c>
      <c r="F302" s="7"/>
      <c r="G302" s="29">
        <v>43</v>
      </c>
      <c r="H302" s="7" t="s">
        <v>335</v>
      </c>
      <c r="I302" s="27">
        <v>2016</v>
      </c>
      <c r="J302" s="29">
        <v>41</v>
      </c>
      <c r="K302" s="7" t="s">
        <v>1156</v>
      </c>
      <c r="L302" s="27">
        <v>2019</v>
      </c>
      <c r="M302" s="29">
        <v>47</v>
      </c>
      <c r="N302" s="7" t="s">
        <v>1113</v>
      </c>
      <c r="O302" s="27">
        <v>2018</v>
      </c>
      <c r="P302" s="2">
        <v>38</v>
      </c>
      <c r="Q302" s="7" t="s">
        <v>380</v>
      </c>
      <c r="R302" s="2">
        <v>2003</v>
      </c>
      <c r="S302" s="29"/>
      <c r="T302" s="7"/>
      <c r="U302" s="27"/>
      <c r="V302" s="2"/>
      <c r="W302" s="7"/>
      <c r="X302" s="2"/>
    </row>
    <row r="303" spans="1:24" ht="13.8">
      <c r="A303" s="12"/>
      <c r="B303" s="2"/>
      <c r="C303" s="7"/>
      <c r="D303" s="7"/>
      <c r="E303" s="2"/>
      <c r="F303" s="7"/>
      <c r="G303" s="2"/>
      <c r="H303" s="7"/>
      <c r="I303" s="2"/>
      <c r="J303" s="2"/>
      <c r="K303" s="7"/>
      <c r="L303" s="2"/>
      <c r="M303" s="2"/>
      <c r="N303" s="7"/>
      <c r="O303" s="2"/>
      <c r="P303" s="2"/>
      <c r="Q303" s="7"/>
      <c r="R303" s="2"/>
      <c r="V303" s="2"/>
      <c r="W303" s="7"/>
      <c r="X303" s="2"/>
    </row>
    <row r="304" spans="1:24" ht="13.8">
      <c r="A304" s="12"/>
      <c r="B304" s="2"/>
      <c r="C304" s="7"/>
      <c r="D304" s="7"/>
      <c r="E304" s="2"/>
      <c r="F304" s="7"/>
      <c r="G304" s="2"/>
      <c r="H304" s="7"/>
      <c r="I304" s="2"/>
      <c r="J304" s="2"/>
      <c r="K304" s="7"/>
      <c r="L304" s="2"/>
      <c r="M304" s="2"/>
      <c r="N304" s="7"/>
      <c r="O304" s="2"/>
      <c r="P304" s="2"/>
      <c r="Q304" s="7"/>
      <c r="R304" s="2"/>
      <c r="T304" s="8"/>
      <c r="U304" s="10"/>
      <c r="V304" s="2"/>
      <c r="W304" s="7"/>
      <c r="X304" s="2"/>
    </row>
    <row r="305" ht="13.8">
      <c r="A305" s="9" t="s">
        <v>1439</v>
      </c>
    </row>
    <row r="306" spans="2:24" ht="13.8">
      <c r="B306" s="10" t="s">
        <v>50</v>
      </c>
      <c r="C306" s="8" t="s">
        <v>43</v>
      </c>
      <c r="D306" s="8" t="s">
        <v>15</v>
      </c>
      <c r="E306" s="10" t="s">
        <v>16</v>
      </c>
      <c r="G306" s="28" t="s">
        <v>50</v>
      </c>
      <c r="H306" s="8" t="s">
        <v>63</v>
      </c>
      <c r="I306" s="26" t="s">
        <v>16</v>
      </c>
      <c r="J306" s="10" t="s">
        <v>50</v>
      </c>
      <c r="K306" s="8" t="s">
        <v>64</v>
      </c>
      <c r="L306" s="26" t="s">
        <v>16</v>
      </c>
      <c r="M306" s="10" t="s">
        <v>50</v>
      </c>
      <c r="N306" s="8" t="s">
        <v>65</v>
      </c>
      <c r="O306" s="26" t="s">
        <v>16</v>
      </c>
      <c r="P306" s="10" t="s">
        <v>50</v>
      </c>
      <c r="Q306" s="8" t="s">
        <v>66</v>
      </c>
      <c r="R306" s="26" t="s">
        <v>16</v>
      </c>
      <c r="S306" s="10" t="s">
        <v>50</v>
      </c>
      <c r="T306" s="8" t="s">
        <v>67</v>
      </c>
      <c r="U306" s="26" t="s">
        <v>16</v>
      </c>
      <c r="V306" s="10" t="s">
        <v>50</v>
      </c>
      <c r="W306" s="8" t="s">
        <v>68</v>
      </c>
      <c r="X306" s="26" t="s">
        <v>16</v>
      </c>
    </row>
    <row r="307" spans="1:24" ht="13.8">
      <c r="A307" s="12">
        <v>1</v>
      </c>
      <c r="B307" s="2">
        <v>15</v>
      </c>
      <c r="C307" s="7" t="s">
        <v>60</v>
      </c>
      <c r="D307" s="7" t="s">
        <v>4</v>
      </c>
      <c r="E307" s="2">
        <v>1995</v>
      </c>
      <c r="F307" s="7"/>
      <c r="G307" s="29">
        <v>14</v>
      </c>
      <c r="H307" s="7" t="s">
        <v>62</v>
      </c>
      <c r="I307" s="27">
        <v>1974</v>
      </c>
      <c r="J307" s="2">
        <v>10</v>
      </c>
      <c r="K307" s="7" t="s">
        <v>90</v>
      </c>
      <c r="L307" s="27">
        <v>1999</v>
      </c>
      <c r="M307" s="2">
        <v>15</v>
      </c>
      <c r="N307" s="7" t="s">
        <v>60</v>
      </c>
      <c r="O307" s="27">
        <v>1995</v>
      </c>
      <c r="P307" s="2">
        <v>7</v>
      </c>
      <c r="Q307" s="7" t="s">
        <v>380</v>
      </c>
      <c r="R307" s="27">
        <v>2000</v>
      </c>
      <c r="S307" s="2">
        <v>11</v>
      </c>
      <c r="T307" s="7" t="s">
        <v>69</v>
      </c>
      <c r="U307" s="27">
        <v>2001</v>
      </c>
      <c r="V307" s="2">
        <v>10</v>
      </c>
      <c r="W307" s="7" t="s">
        <v>326</v>
      </c>
      <c r="X307" s="27">
        <v>2017</v>
      </c>
    </row>
    <row r="308" spans="1:24" ht="13.8">
      <c r="A308" s="12">
        <v>2</v>
      </c>
      <c r="B308" s="2">
        <v>14</v>
      </c>
      <c r="C308" s="7" t="s">
        <v>62</v>
      </c>
      <c r="D308" s="7" t="s">
        <v>3</v>
      </c>
      <c r="E308" s="2">
        <v>1974</v>
      </c>
      <c r="F308" s="7"/>
      <c r="G308" s="29">
        <v>9</v>
      </c>
      <c r="H308" s="7" t="s">
        <v>334</v>
      </c>
      <c r="I308" s="27">
        <v>2004</v>
      </c>
      <c r="J308" s="2">
        <v>9</v>
      </c>
      <c r="K308" s="7" t="s">
        <v>389</v>
      </c>
      <c r="L308" s="27">
        <v>1978</v>
      </c>
      <c r="M308" s="2">
        <v>11</v>
      </c>
      <c r="N308" s="7" t="s">
        <v>349</v>
      </c>
      <c r="O308" s="27">
        <v>1989</v>
      </c>
      <c r="P308" s="2">
        <v>7</v>
      </c>
      <c r="Q308" s="7" t="s">
        <v>354</v>
      </c>
      <c r="R308" s="27">
        <v>2013</v>
      </c>
      <c r="S308" s="2">
        <v>11</v>
      </c>
      <c r="T308" s="7" t="s">
        <v>52</v>
      </c>
      <c r="U308" s="27">
        <v>2016</v>
      </c>
      <c r="V308" s="2">
        <v>8</v>
      </c>
      <c r="W308" s="7" t="s">
        <v>406</v>
      </c>
      <c r="X308" s="27">
        <v>1994</v>
      </c>
    </row>
    <row r="309" spans="1:24" ht="13.8">
      <c r="A309" s="12">
        <v>3</v>
      </c>
      <c r="B309" s="2">
        <v>11</v>
      </c>
      <c r="C309" s="7" t="s">
        <v>349</v>
      </c>
      <c r="D309" s="7" t="s">
        <v>4</v>
      </c>
      <c r="E309" s="2">
        <v>1989</v>
      </c>
      <c r="F309" s="7"/>
      <c r="G309" s="29">
        <v>8</v>
      </c>
      <c r="H309" s="7" t="s">
        <v>332</v>
      </c>
      <c r="I309" s="27">
        <v>1999</v>
      </c>
      <c r="J309" s="2">
        <v>8</v>
      </c>
      <c r="K309" s="7" t="s">
        <v>390</v>
      </c>
      <c r="L309" s="27">
        <v>2016</v>
      </c>
      <c r="M309" s="2">
        <v>11</v>
      </c>
      <c r="N309" s="7" t="s">
        <v>327</v>
      </c>
      <c r="O309" s="27">
        <v>2015</v>
      </c>
      <c r="P309" s="2">
        <v>6</v>
      </c>
      <c r="Q309" s="7" t="s">
        <v>394</v>
      </c>
      <c r="R309" s="27">
        <v>1998</v>
      </c>
      <c r="S309" s="2">
        <v>10</v>
      </c>
      <c r="T309" s="7" t="s">
        <v>100</v>
      </c>
      <c r="U309" s="27">
        <v>2006</v>
      </c>
      <c r="V309" s="2">
        <v>8</v>
      </c>
      <c r="W309" s="7" t="s">
        <v>364</v>
      </c>
      <c r="X309" s="27">
        <v>1973</v>
      </c>
    </row>
    <row r="310" spans="1:24" ht="13.8">
      <c r="A310" s="12">
        <v>3</v>
      </c>
      <c r="B310" s="2">
        <v>11</v>
      </c>
      <c r="C310" s="7" t="s">
        <v>69</v>
      </c>
      <c r="D310" s="7" t="s">
        <v>6</v>
      </c>
      <c r="E310" s="2">
        <v>2001</v>
      </c>
      <c r="F310" s="7"/>
      <c r="G310" s="29">
        <v>7</v>
      </c>
      <c r="H310" s="7" t="s">
        <v>336</v>
      </c>
      <c r="I310" s="27">
        <v>1981</v>
      </c>
      <c r="J310" s="2">
        <v>7</v>
      </c>
      <c r="K310" s="7" t="s">
        <v>59</v>
      </c>
      <c r="L310" s="27">
        <v>1995</v>
      </c>
      <c r="M310" s="2">
        <v>10</v>
      </c>
      <c r="N310" s="7" t="s">
        <v>328</v>
      </c>
      <c r="O310" s="27">
        <v>1983</v>
      </c>
      <c r="P310" s="2">
        <v>6</v>
      </c>
      <c r="Q310" s="7" t="s">
        <v>378</v>
      </c>
      <c r="R310" s="27">
        <v>2002</v>
      </c>
      <c r="S310" s="2">
        <v>9</v>
      </c>
      <c r="T310" s="7" t="s">
        <v>359</v>
      </c>
      <c r="U310" s="27">
        <v>2006</v>
      </c>
      <c r="V310" s="2">
        <v>8</v>
      </c>
      <c r="W310" s="7" t="s">
        <v>363</v>
      </c>
      <c r="X310" s="27">
        <v>2012</v>
      </c>
    </row>
    <row r="311" spans="1:24" ht="13.8">
      <c r="A311" s="12">
        <v>3</v>
      </c>
      <c r="B311" s="2">
        <v>11</v>
      </c>
      <c r="C311" s="7" t="s">
        <v>327</v>
      </c>
      <c r="D311" s="7" t="s">
        <v>4</v>
      </c>
      <c r="E311" s="2">
        <v>2015</v>
      </c>
      <c r="F311" s="7"/>
      <c r="G311" s="29">
        <v>7</v>
      </c>
      <c r="H311" s="7" t="s">
        <v>1086</v>
      </c>
      <c r="I311" s="27">
        <v>2017</v>
      </c>
      <c r="J311" s="2">
        <v>7</v>
      </c>
      <c r="K311" s="7" t="s">
        <v>391</v>
      </c>
      <c r="L311" s="27">
        <v>1995</v>
      </c>
      <c r="M311" s="2">
        <v>10</v>
      </c>
      <c r="N311" s="7" t="s">
        <v>345</v>
      </c>
      <c r="O311" s="27">
        <v>2002</v>
      </c>
      <c r="P311" s="2">
        <v>6</v>
      </c>
      <c r="Q311" s="7" t="s">
        <v>380</v>
      </c>
      <c r="R311" s="27">
        <v>2003</v>
      </c>
      <c r="S311" s="2">
        <v>8</v>
      </c>
      <c r="T311" s="7" t="s">
        <v>52</v>
      </c>
      <c r="U311" s="27">
        <v>2017</v>
      </c>
      <c r="V311" s="2">
        <v>8</v>
      </c>
      <c r="W311" s="7" t="s">
        <v>635</v>
      </c>
      <c r="X311" s="27">
        <v>2018</v>
      </c>
    </row>
    <row r="312" spans="1:24" ht="13.8">
      <c r="A312" s="12">
        <v>3</v>
      </c>
      <c r="B312" s="2">
        <v>11</v>
      </c>
      <c r="C312" s="7" t="s">
        <v>52</v>
      </c>
      <c r="D312" s="7" t="s">
        <v>6</v>
      </c>
      <c r="E312" s="2">
        <v>2016</v>
      </c>
      <c r="F312" s="7"/>
      <c r="G312" s="96">
        <v>7</v>
      </c>
      <c r="H312" s="8" t="s">
        <v>1300</v>
      </c>
      <c r="I312" s="26">
        <v>2022</v>
      </c>
      <c r="J312" s="2">
        <v>7</v>
      </c>
      <c r="K312" s="7" t="s">
        <v>344</v>
      </c>
      <c r="L312" s="27">
        <v>1987</v>
      </c>
      <c r="M312" s="2">
        <v>10</v>
      </c>
      <c r="N312" s="7" t="s">
        <v>348</v>
      </c>
      <c r="O312" s="27">
        <v>2014</v>
      </c>
      <c r="P312" s="2">
        <v>6</v>
      </c>
      <c r="Q312" s="7" t="s">
        <v>395</v>
      </c>
      <c r="R312" s="27">
        <v>2005</v>
      </c>
      <c r="S312" s="2">
        <v>7</v>
      </c>
      <c r="T312" s="7" t="s">
        <v>381</v>
      </c>
      <c r="U312" s="27">
        <v>2007</v>
      </c>
      <c r="V312" s="2">
        <v>7</v>
      </c>
      <c r="W312" s="7" t="s">
        <v>263</v>
      </c>
      <c r="X312" s="27">
        <v>1988</v>
      </c>
    </row>
    <row r="313" spans="1:24" ht="13.8">
      <c r="A313" s="12">
        <v>7</v>
      </c>
      <c r="B313" s="2">
        <v>10</v>
      </c>
      <c r="C313" s="7" t="s">
        <v>328</v>
      </c>
      <c r="D313" s="7" t="s">
        <v>4</v>
      </c>
      <c r="E313" s="2">
        <v>1983</v>
      </c>
      <c r="F313" s="7"/>
      <c r="G313" s="29">
        <v>6</v>
      </c>
      <c r="H313" s="7" t="s">
        <v>386</v>
      </c>
      <c r="I313" s="27">
        <v>1972</v>
      </c>
      <c r="J313" s="2">
        <v>6</v>
      </c>
      <c r="K313" s="7" t="s">
        <v>79</v>
      </c>
      <c r="L313" s="27">
        <v>1992</v>
      </c>
      <c r="M313" s="2">
        <v>9</v>
      </c>
      <c r="N313" s="7" t="s">
        <v>392</v>
      </c>
      <c r="O313" s="27">
        <v>1997</v>
      </c>
      <c r="P313" s="2">
        <v>6</v>
      </c>
      <c r="Q313" s="7" t="s">
        <v>1100</v>
      </c>
      <c r="R313" s="27">
        <v>2018</v>
      </c>
      <c r="S313" s="2">
        <v>7</v>
      </c>
      <c r="T313" s="7" t="s">
        <v>360</v>
      </c>
      <c r="U313" s="27">
        <v>2016</v>
      </c>
      <c r="V313" s="2">
        <v>7</v>
      </c>
      <c r="W313" s="7" t="s">
        <v>366</v>
      </c>
      <c r="X313" s="27">
        <v>1983</v>
      </c>
    </row>
    <row r="314" spans="1:24" ht="13.8">
      <c r="A314" s="12">
        <v>7</v>
      </c>
      <c r="B314" s="2">
        <v>10</v>
      </c>
      <c r="C314" s="7" t="s">
        <v>345</v>
      </c>
      <c r="D314" s="7" t="s">
        <v>4</v>
      </c>
      <c r="E314" s="2">
        <v>2002</v>
      </c>
      <c r="F314" s="7"/>
      <c r="G314" s="29">
        <v>6</v>
      </c>
      <c r="H314" s="7" t="s">
        <v>62</v>
      </c>
      <c r="I314" s="27">
        <v>1975</v>
      </c>
      <c r="J314" s="2">
        <v>6</v>
      </c>
      <c r="K314" s="7" t="s">
        <v>341</v>
      </c>
      <c r="L314" s="27">
        <v>1977</v>
      </c>
      <c r="M314" s="2">
        <v>9</v>
      </c>
      <c r="N314" s="7" t="s">
        <v>1130</v>
      </c>
      <c r="O314" s="27">
        <v>2021</v>
      </c>
      <c r="P314" s="2">
        <v>5</v>
      </c>
      <c r="Q314" s="7" t="s">
        <v>356</v>
      </c>
      <c r="R314" s="27">
        <v>1994</v>
      </c>
      <c r="S314" s="2">
        <v>6</v>
      </c>
      <c r="T314" s="7" t="s">
        <v>401</v>
      </c>
      <c r="U314" s="27">
        <v>2001</v>
      </c>
      <c r="V314" s="2">
        <v>7</v>
      </c>
      <c r="W314" s="7" t="s">
        <v>407</v>
      </c>
      <c r="X314" s="27">
        <v>1975</v>
      </c>
    </row>
    <row r="315" spans="1:24" ht="13.8">
      <c r="A315" s="12">
        <v>7</v>
      </c>
      <c r="B315" s="2">
        <v>10</v>
      </c>
      <c r="C315" s="7" t="s">
        <v>100</v>
      </c>
      <c r="D315" s="7" t="s">
        <v>6</v>
      </c>
      <c r="E315" s="2">
        <v>2006</v>
      </c>
      <c r="F315" s="7"/>
      <c r="G315" s="29">
        <v>6</v>
      </c>
      <c r="H315" s="7" t="s">
        <v>387</v>
      </c>
      <c r="I315" s="27">
        <v>1981</v>
      </c>
      <c r="J315" s="2">
        <v>6</v>
      </c>
      <c r="K315" s="7" t="s">
        <v>343</v>
      </c>
      <c r="L315" s="27">
        <v>2000</v>
      </c>
      <c r="M315" s="2">
        <v>8</v>
      </c>
      <c r="N315" s="7" t="s">
        <v>349</v>
      </c>
      <c r="O315" s="27">
        <v>1988</v>
      </c>
      <c r="P315" s="2">
        <v>5</v>
      </c>
      <c r="Q315" s="7" t="s">
        <v>396</v>
      </c>
      <c r="R315" s="27">
        <v>1985</v>
      </c>
      <c r="S315" s="2">
        <v>6</v>
      </c>
      <c r="T315" s="7" t="s">
        <v>330</v>
      </c>
      <c r="U315" s="27">
        <v>2014</v>
      </c>
      <c r="V315" s="2">
        <v>7</v>
      </c>
      <c r="W315" s="7" t="s">
        <v>361</v>
      </c>
      <c r="X315" s="27">
        <v>1994</v>
      </c>
    </row>
    <row r="316" spans="1:24" ht="13.8">
      <c r="A316" s="12">
        <v>7</v>
      </c>
      <c r="B316" s="2">
        <v>10</v>
      </c>
      <c r="C316" s="7" t="s">
        <v>348</v>
      </c>
      <c r="D316" s="7" t="s">
        <v>4</v>
      </c>
      <c r="E316" s="2">
        <v>2014</v>
      </c>
      <c r="F316" s="7"/>
      <c r="G316" s="29">
        <v>6</v>
      </c>
      <c r="H316" s="7" t="s">
        <v>388</v>
      </c>
      <c r="I316" s="27">
        <v>2002</v>
      </c>
      <c r="J316" s="2">
        <v>6</v>
      </c>
      <c r="K316" s="7" t="s">
        <v>340</v>
      </c>
      <c r="L316" s="27">
        <v>2004</v>
      </c>
      <c r="M316" s="2">
        <v>8</v>
      </c>
      <c r="N316" s="7" t="s">
        <v>393</v>
      </c>
      <c r="O316" s="27">
        <v>1985</v>
      </c>
      <c r="P316" s="2">
        <v>5</v>
      </c>
      <c r="Q316" s="7" t="s">
        <v>397</v>
      </c>
      <c r="R316" s="27">
        <v>1982</v>
      </c>
      <c r="S316" s="2">
        <v>5</v>
      </c>
      <c r="T316" s="7" t="s">
        <v>402</v>
      </c>
      <c r="U316" s="27">
        <v>2002</v>
      </c>
      <c r="V316" s="2">
        <v>7</v>
      </c>
      <c r="W316" s="7" t="s">
        <v>408</v>
      </c>
      <c r="X316" s="27">
        <v>1999</v>
      </c>
    </row>
    <row r="317" spans="1:24" ht="13.8">
      <c r="A317" s="12">
        <v>7</v>
      </c>
      <c r="B317" s="2">
        <v>10</v>
      </c>
      <c r="C317" s="7" t="s">
        <v>326</v>
      </c>
      <c r="D317" s="7" t="s">
        <v>2</v>
      </c>
      <c r="E317" s="2">
        <v>2017</v>
      </c>
      <c r="F317" s="7"/>
      <c r="G317" s="29">
        <v>6</v>
      </c>
      <c r="H317" s="7" t="s">
        <v>335</v>
      </c>
      <c r="I317" s="27">
        <v>2017</v>
      </c>
      <c r="J317" s="29">
        <v>6</v>
      </c>
      <c r="K317" s="7" t="s">
        <v>374</v>
      </c>
      <c r="L317" s="27">
        <v>2016</v>
      </c>
      <c r="M317" s="2">
        <v>8</v>
      </c>
      <c r="N317" s="7" t="s">
        <v>370</v>
      </c>
      <c r="O317" s="27">
        <v>2011</v>
      </c>
      <c r="P317" s="2">
        <v>5</v>
      </c>
      <c r="Q317" s="7" t="s">
        <v>398</v>
      </c>
      <c r="R317" s="2">
        <v>1976</v>
      </c>
      <c r="S317" s="29">
        <v>5</v>
      </c>
      <c r="T317" s="7" t="s">
        <v>403</v>
      </c>
      <c r="U317" s="2">
        <v>2003</v>
      </c>
      <c r="V317" s="29">
        <v>7</v>
      </c>
      <c r="W317" s="7" t="s">
        <v>326</v>
      </c>
      <c r="X317" s="27">
        <v>2015</v>
      </c>
    </row>
    <row r="318" spans="1:24" ht="13.8">
      <c r="A318" s="12"/>
      <c r="B318" s="2"/>
      <c r="C318" s="7"/>
      <c r="D318" s="7"/>
      <c r="E318" s="2"/>
      <c r="F318" s="7"/>
      <c r="G318" s="2"/>
      <c r="H318" s="7"/>
      <c r="I318" s="27"/>
      <c r="J318" s="29">
        <v>6</v>
      </c>
      <c r="K318" s="7" t="s">
        <v>533</v>
      </c>
      <c r="L318" s="27">
        <v>2017</v>
      </c>
      <c r="M318" s="2"/>
      <c r="N318" s="7"/>
      <c r="O318" s="27"/>
      <c r="P318" s="2">
        <v>5</v>
      </c>
      <c r="Q318" s="7" t="s">
        <v>189</v>
      </c>
      <c r="R318" s="2">
        <v>1973</v>
      </c>
      <c r="S318" s="29">
        <v>5</v>
      </c>
      <c r="T318" s="7" t="s">
        <v>100</v>
      </c>
      <c r="U318" s="2">
        <v>2005</v>
      </c>
      <c r="V318" s="29"/>
      <c r="W318" s="7"/>
      <c r="X318" s="2"/>
    </row>
    <row r="319" spans="1:24" ht="13.8">
      <c r="A319" s="12"/>
      <c r="B319" s="2"/>
      <c r="C319" s="7"/>
      <c r="D319" s="7"/>
      <c r="E319" s="2"/>
      <c r="F319" s="7"/>
      <c r="G319" s="2"/>
      <c r="H319" s="7"/>
      <c r="I319" s="2"/>
      <c r="J319" s="2">
        <v>6</v>
      </c>
      <c r="K319" s="7" t="s">
        <v>390</v>
      </c>
      <c r="L319" s="27">
        <v>2018</v>
      </c>
      <c r="M319" s="2"/>
      <c r="N319" s="7"/>
      <c r="O319" s="27"/>
      <c r="P319" s="2">
        <v>5</v>
      </c>
      <c r="Q319" s="7" t="s">
        <v>353</v>
      </c>
      <c r="R319" s="2">
        <v>2001</v>
      </c>
      <c r="S319" s="29">
        <v>5</v>
      </c>
      <c r="T319" s="7" t="s">
        <v>381</v>
      </c>
      <c r="U319" s="2">
        <v>2006</v>
      </c>
      <c r="V319" s="29"/>
      <c r="W319" s="7"/>
      <c r="X319" s="2"/>
    </row>
    <row r="320" spans="1:24" ht="13.8">
      <c r="A320" s="12"/>
      <c r="B320" s="2"/>
      <c r="C320" s="7"/>
      <c r="D320" s="7"/>
      <c r="E320" s="2"/>
      <c r="F320" s="7"/>
      <c r="G320" s="2"/>
      <c r="H320" s="7"/>
      <c r="I320" s="2"/>
      <c r="J320" s="2"/>
      <c r="K320" s="7"/>
      <c r="L320" s="2"/>
      <c r="M320" s="2"/>
      <c r="N320" s="7"/>
      <c r="O320" s="27"/>
      <c r="P320" s="2">
        <v>5</v>
      </c>
      <c r="Q320" s="7" t="s">
        <v>380</v>
      </c>
      <c r="R320" s="2">
        <v>2001</v>
      </c>
      <c r="S320" s="29">
        <v>5</v>
      </c>
      <c r="T320" s="7" t="s">
        <v>317</v>
      </c>
      <c r="U320" s="2">
        <v>2007</v>
      </c>
      <c r="V320" s="29"/>
      <c r="W320" s="7"/>
      <c r="X320" s="2"/>
    </row>
    <row r="321" spans="1:24" ht="13.8">
      <c r="A321" s="12"/>
      <c r="B321" s="2"/>
      <c r="C321" s="7"/>
      <c r="D321" s="7"/>
      <c r="E321" s="2"/>
      <c r="F321" s="7"/>
      <c r="G321" s="2"/>
      <c r="H321" s="7"/>
      <c r="I321" s="2"/>
      <c r="J321" s="2"/>
      <c r="K321" s="7"/>
      <c r="L321" s="2"/>
      <c r="M321" s="2"/>
      <c r="N321" s="7"/>
      <c r="O321" s="27"/>
      <c r="P321" s="2">
        <v>5</v>
      </c>
      <c r="Q321" s="7" t="s">
        <v>329</v>
      </c>
      <c r="R321" s="2">
        <v>2002</v>
      </c>
      <c r="S321" s="29">
        <v>5</v>
      </c>
      <c r="T321" s="7" t="s">
        <v>404</v>
      </c>
      <c r="U321" s="2">
        <v>2009</v>
      </c>
      <c r="V321" s="29"/>
      <c r="W321" s="7"/>
      <c r="X321" s="2"/>
    </row>
    <row r="322" spans="1:24" ht="13.8">
      <c r="A322" s="12"/>
      <c r="B322" s="2"/>
      <c r="C322" s="7"/>
      <c r="D322" s="7"/>
      <c r="E322" s="2"/>
      <c r="F322" s="7"/>
      <c r="G322" s="2"/>
      <c r="H322" s="7"/>
      <c r="I322" s="2"/>
      <c r="J322" s="2"/>
      <c r="K322" s="7"/>
      <c r="L322" s="2"/>
      <c r="M322" s="2"/>
      <c r="N322" s="7"/>
      <c r="O322" s="27"/>
      <c r="P322" s="2">
        <v>5</v>
      </c>
      <c r="Q322" s="7" t="s">
        <v>395</v>
      </c>
      <c r="R322" s="2">
        <v>2004</v>
      </c>
      <c r="S322" s="29">
        <v>5</v>
      </c>
      <c r="T322" s="7" t="s">
        <v>404</v>
      </c>
      <c r="U322" s="2">
        <v>2010</v>
      </c>
      <c r="V322" s="29"/>
      <c r="W322" s="7"/>
      <c r="X322" s="2"/>
    </row>
    <row r="323" spans="1:24" ht="13.8">
      <c r="A323" s="12"/>
      <c r="B323" s="2"/>
      <c r="C323" s="7"/>
      <c r="D323" s="7"/>
      <c r="E323" s="2"/>
      <c r="F323" s="7"/>
      <c r="G323" s="2"/>
      <c r="H323" s="7"/>
      <c r="I323" s="2"/>
      <c r="J323" s="2"/>
      <c r="K323" s="7"/>
      <c r="L323" s="2"/>
      <c r="M323" s="2"/>
      <c r="N323" s="7"/>
      <c r="O323" s="27"/>
      <c r="P323" s="2">
        <v>5</v>
      </c>
      <c r="Q323" s="7" t="s">
        <v>399</v>
      </c>
      <c r="R323" s="2">
        <v>2005</v>
      </c>
      <c r="S323" s="29">
        <v>5</v>
      </c>
      <c r="T323" s="7" t="s">
        <v>405</v>
      </c>
      <c r="U323" s="27">
        <v>2015</v>
      </c>
      <c r="V323" s="2"/>
      <c r="W323" s="7"/>
      <c r="X323" s="2"/>
    </row>
    <row r="324" spans="1:24" ht="13.8">
      <c r="A324" s="12"/>
      <c r="B324" s="2"/>
      <c r="C324" s="7"/>
      <c r="D324" s="7"/>
      <c r="E324" s="2"/>
      <c r="F324" s="7"/>
      <c r="G324" s="2"/>
      <c r="H324" s="7"/>
      <c r="I324" s="2"/>
      <c r="J324" s="2"/>
      <c r="K324" s="7"/>
      <c r="L324" s="2"/>
      <c r="M324" s="2"/>
      <c r="N324" s="7"/>
      <c r="O324" s="27"/>
      <c r="P324" s="2">
        <v>5</v>
      </c>
      <c r="Q324" s="7" t="s">
        <v>400</v>
      </c>
      <c r="R324" s="27">
        <v>2014</v>
      </c>
      <c r="S324" s="2">
        <v>5</v>
      </c>
      <c r="T324" s="7" t="s">
        <v>360</v>
      </c>
      <c r="U324" s="27">
        <v>2018</v>
      </c>
      <c r="V324" s="2"/>
      <c r="W324" s="7"/>
      <c r="X324" s="2"/>
    </row>
    <row r="325" spans="1:24" ht="13.8">
      <c r="A325" s="12"/>
      <c r="B325" s="2"/>
      <c r="C325" s="7"/>
      <c r="D325" s="7"/>
      <c r="E325" s="2"/>
      <c r="F325" s="7"/>
      <c r="G325" s="2"/>
      <c r="H325" s="7"/>
      <c r="I325" s="2"/>
      <c r="J325" s="2"/>
      <c r="K325" s="7"/>
      <c r="L325" s="2"/>
      <c r="M325" s="2"/>
      <c r="N325" s="7"/>
      <c r="O325" s="27"/>
      <c r="P325" s="2">
        <v>5</v>
      </c>
      <c r="Q325" s="7" t="s">
        <v>354</v>
      </c>
      <c r="R325" s="2">
        <v>2014</v>
      </c>
      <c r="S325" s="29">
        <v>5</v>
      </c>
      <c r="T325" s="7" t="s">
        <v>1155</v>
      </c>
      <c r="U325" s="27">
        <v>2019</v>
      </c>
      <c r="V325" s="2"/>
      <c r="W325" s="7"/>
      <c r="X325" s="2"/>
    </row>
    <row r="326" spans="1:24" ht="13.8">
      <c r="A326" s="12"/>
      <c r="B326" s="2"/>
      <c r="C326" s="7"/>
      <c r="D326" s="7"/>
      <c r="E326" s="2"/>
      <c r="F326" s="7"/>
      <c r="G326" s="2"/>
      <c r="H326" s="7"/>
      <c r="I326" s="2"/>
      <c r="J326" s="2"/>
      <c r="K326" s="7"/>
      <c r="L326" s="2"/>
      <c r="M326" s="2"/>
      <c r="N326" s="7"/>
      <c r="O326" s="2"/>
      <c r="P326" s="29">
        <v>5</v>
      </c>
      <c r="Q326" s="7" t="s">
        <v>377</v>
      </c>
      <c r="R326" s="27">
        <v>2016</v>
      </c>
      <c r="S326" s="29">
        <v>5</v>
      </c>
      <c r="T326" s="7" t="s">
        <v>1275</v>
      </c>
      <c r="U326" s="2">
        <v>2021</v>
      </c>
      <c r="V326" s="29"/>
      <c r="W326" s="7"/>
      <c r="X326" s="2"/>
    </row>
    <row r="327" spans="1:24" ht="13.8">
      <c r="A327" s="12"/>
      <c r="B327" s="2"/>
      <c r="C327" s="7"/>
      <c r="D327" s="7"/>
      <c r="E327" s="2"/>
      <c r="F327" s="7"/>
      <c r="G327" s="2"/>
      <c r="H327" s="7"/>
      <c r="I327" s="2"/>
      <c r="J327" s="2"/>
      <c r="K327" s="7"/>
      <c r="L327" s="2"/>
      <c r="M327" s="2"/>
      <c r="N327" s="7"/>
      <c r="O327" s="27"/>
      <c r="P327" s="29">
        <v>5</v>
      </c>
      <c r="Q327" s="7" t="s">
        <v>1157</v>
      </c>
      <c r="R327" s="27">
        <v>2019</v>
      </c>
      <c r="S327" s="2"/>
      <c r="T327" s="7"/>
      <c r="U327" s="2"/>
      <c r="V327" s="2"/>
      <c r="W327" s="7"/>
      <c r="X327" s="2"/>
    </row>
    <row r="328" spans="1:24" ht="15.6">
      <c r="A328" s="36" t="s">
        <v>435</v>
      </c>
      <c r="B328" s="39"/>
      <c r="C328" s="39"/>
      <c r="D328" s="39"/>
      <c r="E328" s="39"/>
      <c r="F328" s="39"/>
      <c r="G328" s="39"/>
      <c r="H328" s="39"/>
      <c r="I328" s="39"/>
      <c r="J328" s="2"/>
      <c r="K328" s="7"/>
      <c r="L328" s="2"/>
      <c r="M328" s="2"/>
      <c r="N328" s="7"/>
      <c r="O328" s="2"/>
      <c r="P328" s="10"/>
      <c r="Q328" s="8"/>
      <c r="R328" s="10"/>
      <c r="S328" s="2"/>
      <c r="T328" s="7"/>
      <c r="U328" s="2"/>
      <c r="V328" s="2"/>
      <c r="W328" s="7"/>
      <c r="X328" s="2"/>
    </row>
    <row r="329" spans="1:24" ht="13.8">
      <c r="A329" s="12"/>
      <c r="B329" s="2"/>
      <c r="C329" s="7"/>
      <c r="D329" s="7"/>
      <c r="E329" s="2"/>
      <c r="F329" s="7"/>
      <c r="G329" s="2"/>
      <c r="H329" s="7"/>
      <c r="I329" s="2"/>
      <c r="J329" s="2"/>
      <c r="K329" s="7"/>
      <c r="L329" s="2"/>
      <c r="M329" s="2"/>
      <c r="N329" s="7"/>
      <c r="O329" s="2"/>
      <c r="P329" s="10"/>
      <c r="Q329" s="8"/>
      <c r="R329" s="10"/>
      <c r="S329" s="2"/>
      <c r="T329" s="7"/>
      <c r="U329" s="2"/>
      <c r="V329" s="2"/>
      <c r="W329" s="7"/>
      <c r="X329" s="2"/>
    </row>
    <row r="330" spans="1:24" ht="13.8">
      <c r="A330" s="9" t="s">
        <v>1440</v>
      </c>
      <c r="F330" s="7"/>
      <c r="G330" s="2"/>
      <c r="H330" s="7"/>
      <c r="I330" s="2"/>
      <c r="J330" s="2"/>
      <c r="K330" s="7"/>
      <c r="L330" s="2"/>
      <c r="M330" s="2"/>
      <c r="N330" s="7"/>
      <c r="O330" s="2"/>
      <c r="P330" s="10"/>
      <c r="Q330" s="8"/>
      <c r="R330" s="10"/>
      <c r="S330" s="2"/>
      <c r="T330" s="7"/>
      <c r="U330" s="2"/>
      <c r="V330" s="2"/>
      <c r="W330" s="7"/>
      <c r="X330" s="2"/>
    </row>
    <row r="331" spans="2:24" ht="13.8">
      <c r="B331" s="10" t="s">
        <v>438</v>
      </c>
      <c r="C331" s="8" t="s">
        <v>43</v>
      </c>
      <c r="D331" s="8" t="s">
        <v>15</v>
      </c>
      <c r="E331" s="10" t="s">
        <v>16</v>
      </c>
      <c r="F331" s="7"/>
      <c r="G331" s="2"/>
      <c r="H331" s="7"/>
      <c r="I331" s="2"/>
      <c r="J331" s="2"/>
      <c r="K331" s="7"/>
      <c r="L331" s="2"/>
      <c r="M331" s="2"/>
      <c r="N331" s="7"/>
      <c r="O331" s="2"/>
      <c r="P331" s="10"/>
      <c r="Q331" s="8"/>
      <c r="R331" s="10"/>
      <c r="S331" s="2"/>
      <c r="T331" s="7"/>
      <c r="U331" s="2"/>
      <c r="V331" s="2"/>
      <c r="W331" s="7"/>
      <c r="X331" s="2"/>
    </row>
    <row r="332" spans="1:24" ht="13.8">
      <c r="A332" s="12">
        <v>1</v>
      </c>
      <c r="B332" s="2">
        <v>26</v>
      </c>
      <c r="C332" s="7" t="s">
        <v>56</v>
      </c>
      <c r="D332" s="7" t="s">
        <v>4</v>
      </c>
      <c r="E332" s="2">
        <v>2015</v>
      </c>
      <c r="F332" s="7"/>
      <c r="G332" s="2"/>
      <c r="H332" s="7"/>
      <c r="I332" s="2"/>
      <c r="J332" s="2"/>
      <c r="K332" s="7"/>
      <c r="L332" s="2"/>
      <c r="M332" s="2"/>
      <c r="N332" s="7"/>
      <c r="O332" s="2"/>
      <c r="P332" s="10"/>
      <c r="Q332" s="8"/>
      <c r="R332" s="10"/>
      <c r="S332" s="2"/>
      <c r="T332" s="7"/>
      <c r="U332" s="2"/>
      <c r="V332" s="2"/>
      <c r="W332" s="7"/>
      <c r="X332" s="2"/>
    </row>
    <row r="333" spans="1:24" ht="13.8">
      <c r="A333" s="12">
        <v>2</v>
      </c>
      <c r="B333" s="2">
        <v>24</v>
      </c>
      <c r="C333" s="7" t="s">
        <v>1092</v>
      </c>
      <c r="D333" s="7" t="s">
        <v>4</v>
      </c>
      <c r="E333" s="2">
        <v>2018</v>
      </c>
      <c r="F333" s="7"/>
      <c r="G333" s="2"/>
      <c r="H333" s="7"/>
      <c r="I333" s="2"/>
      <c r="J333" s="2"/>
      <c r="K333" s="7"/>
      <c r="L333" s="2"/>
      <c r="M333" s="2"/>
      <c r="N333" s="7"/>
      <c r="O333" s="2"/>
      <c r="P333" s="10"/>
      <c r="Q333" s="8"/>
      <c r="R333" s="10"/>
      <c r="S333" s="2"/>
      <c r="T333" s="7"/>
      <c r="U333" s="2"/>
      <c r="V333" s="2"/>
      <c r="W333" s="7"/>
      <c r="X333" s="2"/>
    </row>
    <row r="334" spans="1:24" ht="13.8">
      <c r="A334" s="12">
        <v>3</v>
      </c>
      <c r="B334" s="2">
        <v>23</v>
      </c>
      <c r="C334" s="7" t="s">
        <v>57</v>
      </c>
      <c r="D334" s="7" t="s">
        <v>5</v>
      </c>
      <c r="E334" s="2">
        <v>2001</v>
      </c>
      <c r="F334" s="7"/>
      <c r="G334" s="2"/>
      <c r="H334" s="7"/>
      <c r="I334" s="2"/>
      <c r="J334" s="2"/>
      <c r="K334" s="7"/>
      <c r="L334" s="2"/>
      <c r="M334" s="2"/>
      <c r="N334" s="7"/>
      <c r="O334" s="2"/>
      <c r="P334" s="10"/>
      <c r="Q334" s="8"/>
      <c r="R334" s="10"/>
      <c r="S334" s="2"/>
      <c r="T334" s="7"/>
      <c r="U334" s="2"/>
      <c r="V334" s="2"/>
      <c r="W334" s="7"/>
      <c r="X334" s="2"/>
    </row>
    <row r="335" spans="1:24" ht="13.8">
      <c r="A335" s="12">
        <v>4</v>
      </c>
      <c r="B335" s="2">
        <v>22</v>
      </c>
      <c r="C335" s="7" t="s">
        <v>57</v>
      </c>
      <c r="D335" s="7" t="s">
        <v>5</v>
      </c>
      <c r="E335" s="2">
        <v>2002</v>
      </c>
      <c r="F335" s="7"/>
      <c r="G335" s="2"/>
      <c r="H335" s="7"/>
      <c r="I335" s="2"/>
      <c r="J335" s="2"/>
      <c r="K335" s="7"/>
      <c r="L335" s="2"/>
      <c r="M335" s="2"/>
      <c r="N335" s="7"/>
      <c r="O335" s="2"/>
      <c r="P335" s="10"/>
      <c r="Q335" s="8"/>
      <c r="R335" s="10"/>
      <c r="S335" s="2"/>
      <c r="T335" s="7"/>
      <c r="U335" s="2"/>
      <c r="V335" s="2"/>
      <c r="W335" s="7"/>
      <c r="X335" s="2"/>
    </row>
    <row r="336" spans="1:24" ht="13.8">
      <c r="A336" s="12">
        <v>4</v>
      </c>
      <c r="B336" s="2">
        <v>22</v>
      </c>
      <c r="C336" s="7" t="s">
        <v>56</v>
      </c>
      <c r="D336" s="7" t="s">
        <v>4</v>
      </c>
      <c r="E336" s="2">
        <v>2012</v>
      </c>
      <c r="F336" s="7"/>
      <c r="G336" s="2"/>
      <c r="H336" s="7"/>
      <c r="I336" s="2"/>
      <c r="J336" s="2"/>
      <c r="K336" s="7"/>
      <c r="L336" s="2"/>
      <c r="M336" s="2"/>
      <c r="N336" s="7"/>
      <c r="O336" s="2"/>
      <c r="P336" s="10"/>
      <c r="Q336" s="8"/>
      <c r="R336" s="10"/>
      <c r="S336" s="2"/>
      <c r="T336" s="7"/>
      <c r="U336" s="2"/>
      <c r="V336" s="2"/>
      <c r="W336" s="7"/>
      <c r="X336" s="2"/>
    </row>
    <row r="337" spans="1:24" ht="13.8">
      <c r="A337" s="12">
        <v>4</v>
      </c>
      <c r="B337" s="2">
        <v>22</v>
      </c>
      <c r="C337" s="7" t="s">
        <v>46</v>
      </c>
      <c r="D337" s="7" t="s">
        <v>2</v>
      </c>
      <c r="E337" s="2">
        <v>2016</v>
      </c>
      <c r="F337" s="7"/>
      <c r="G337" s="2"/>
      <c r="H337" s="7"/>
      <c r="I337" s="2"/>
      <c r="J337" s="2"/>
      <c r="K337" s="7"/>
      <c r="L337" s="2"/>
      <c r="M337" s="2"/>
      <c r="N337" s="7"/>
      <c r="O337" s="2"/>
      <c r="P337" s="10"/>
      <c r="Q337" s="8"/>
      <c r="R337" s="10"/>
      <c r="S337" s="2"/>
      <c r="T337" s="7"/>
      <c r="U337" s="2"/>
      <c r="V337" s="2"/>
      <c r="W337" s="7"/>
      <c r="X337" s="2"/>
    </row>
    <row r="338" spans="1:24" ht="13.8">
      <c r="A338" s="12">
        <v>4</v>
      </c>
      <c r="B338" s="100">
        <v>22</v>
      </c>
      <c r="C338" s="8" t="s">
        <v>1225</v>
      </c>
      <c r="D338" s="8" t="s">
        <v>3</v>
      </c>
      <c r="E338" s="10">
        <v>2023</v>
      </c>
      <c r="F338" s="7"/>
      <c r="G338" s="2"/>
      <c r="H338" s="7"/>
      <c r="I338" s="2"/>
      <c r="J338" s="2"/>
      <c r="K338" s="7"/>
      <c r="L338" s="2"/>
      <c r="M338" s="2"/>
      <c r="N338" s="7"/>
      <c r="O338" s="2"/>
      <c r="P338" s="10"/>
      <c r="Q338" s="8"/>
      <c r="R338" s="10"/>
      <c r="S338" s="2"/>
      <c r="T338" s="7"/>
      <c r="U338" s="2"/>
      <c r="V338" s="2"/>
      <c r="W338" s="7"/>
      <c r="X338" s="2"/>
    </row>
    <row r="339" spans="1:24" ht="13.8">
      <c r="A339" s="12">
        <v>8</v>
      </c>
      <c r="B339" s="2">
        <v>21</v>
      </c>
      <c r="C339" s="7" t="s">
        <v>1101</v>
      </c>
      <c r="D339" s="7" t="s">
        <v>5</v>
      </c>
      <c r="E339" s="2">
        <v>2019</v>
      </c>
      <c r="F339" s="7"/>
      <c r="G339" s="2"/>
      <c r="H339" s="7"/>
      <c r="I339" s="2"/>
      <c r="J339" s="2"/>
      <c r="K339" s="7"/>
      <c r="L339" s="2"/>
      <c r="M339" s="2"/>
      <c r="N339" s="7"/>
      <c r="O339" s="2"/>
      <c r="P339" s="10"/>
      <c r="Q339" s="8"/>
      <c r="R339" s="10"/>
      <c r="S339" s="2"/>
      <c r="T339" s="7"/>
      <c r="U339" s="2"/>
      <c r="V339" s="2"/>
      <c r="W339" s="7"/>
      <c r="X339" s="2"/>
    </row>
    <row r="340" spans="1:24" ht="13.8">
      <c r="A340" s="12">
        <v>9</v>
      </c>
      <c r="B340" s="2">
        <v>20</v>
      </c>
      <c r="C340" s="7" t="s">
        <v>71</v>
      </c>
      <c r="D340" s="7" t="s">
        <v>6</v>
      </c>
      <c r="E340" s="2">
        <v>2009</v>
      </c>
      <c r="F340" s="7"/>
      <c r="G340" s="2"/>
      <c r="H340" s="7"/>
      <c r="I340" s="2"/>
      <c r="J340" s="2"/>
      <c r="K340" s="7"/>
      <c r="L340" s="2"/>
      <c r="M340" s="2"/>
      <c r="N340" s="7"/>
      <c r="O340" s="2"/>
      <c r="P340" s="10"/>
      <c r="Q340" s="8"/>
      <c r="R340" s="10"/>
      <c r="S340" s="2"/>
      <c r="T340" s="7"/>
      <c r="U340" s="2"/>
      <c r="V340" s="2"/>
      <c r="W340" s="7"/>
      <c r="X340" s="2"/>
    </row>
    <row r="341" spans="1:24" ht="13.8">
      <c r="A341" s="12">
        <v>9</v>
      </c>
      <c r="B341" s="2">
        <v>20</v>
      </c>
      <c r="C341" s="7" t="s">
        <v>446</v>
      </c>
      <c r="D341" s="7" t="s">
        <v>0</v>
      </c>
      <c r="E341" s="2">
        <v>2015</v>
      </c>
      <c r="F341" s="7"/>
      <c r="G341" s="2"/>
      <c r="H341" s="7"/>
      <c r="I341" s="2"/>
      <c r="J341" s="2"/>
      <c r="K341" s="7"/>
      <c r="L341" s="2"/>
      <c r="M341" s="2"/>
      <c r="N341" s="7"/>
      <c r="O341" s="2"/>
      <c r="P341" s="10"/>
      <c r="Q341" s="8"/>
      <c r="R341" s="10"/>
      <c r="S341" s="2"/>
      <c r="T341" s="7"/>
      <c r="U341" s="2"/>
      <c r="V341" s="2"/>
      <c r="W341" s="7"/>
      <c r="X341" s="2"/>
    </row>
    <row r="342" spans="1:24" ht="13.8">
      <c r="A342" s="12"/>
      <c r="B342" s="2">
        <v>19</v>
      </c>
      <c r="C342" s="7" t="s">
        <v>72</v>
      </c>
      <c r="D342" s="7" t="s">
        <v>2</v>
      </c>
      <c r="E342" s="2">
        <v>1989</v>
      </c>
      <c r="F342" s="7"/>
      <c r="G342" s="2"/>
      <c r="H342" s="7"/>
      <c r="I342" s="2"/>
      <c r="J342" s="2"/>
      <c r="K342" s="7"/>
      <c r="L342" s="2"/>
      <c r="M342" s="2"/>
      <c r="N342" s="7"/>
      <c r="O342" s="2"/>
      <c r="P342" s="10"/>
      <c r="Q342" s="8"/>
      <c r="R342" s="10"/>
      <c r="S342" s="2"/>
      <c r="T342" s="7"/>
      <c r="U342" s="2"/>
      <c r="V342" s="2"/>
      <c r="W342" s="7"/>
      <c r="X342" s="2"/>
    </row>
    <row r="343" spans="1:24" ht="13.8">
      <c r="A343" s="12"/>
      <c r="B343" s="2">
        <v>19</v>
      </c>
      <c r="C343" s="7" t="s">
        <v>82</v>
      </c>
      <c r="D343" s="7" t="s">
        <v>3</v>
      </c>
      <c r="E343" s="2">
        <v>2007</v>
      </c>
      <c r="F343" s="7"/>
      <c r="G343" s="2"/>
      <c r="H343" s="7"/>
      <c r="I343" s="2"/>
      <c r="J343" s="2"/>
      <c r="K343" s="7"/>
      <c r="L343" s="2"/>
      <c r="M343" s="2"/>
      <c r="N343" s="7"/>
      <c r="O343" s="2"/>
      <c r="P343" s="10"/>
      <c r="Q343" s="8"/>
      <c r="R343" s="10"/>
      <c r="S343" s="2"/>
      <c r="T343" s="7"/>
      <c r="U343" s="2"/>
      <c r="V343" s="2"/>
      <c r="W343" s="7"/>
      <c r="X343" s="2"/>
    </row>
    <row r="344" spans="1:24" ht="13.8">
      <c r="A344" s="12"/>
      <c r="B344" s="2">
        <v>19</v>
      </c>
      <c r="C344" s="7" t="s">
        <v>447</v>
      </c>
      <c r="D344" s="7" t="s">
        <v>0</v>
      </c>
      <c r="E344" s="2">
        <v>2008</v>
      </c>
      <c r="F344" s="7"/>
      <c r="G344" s="2"/>
      <c r="H344" s="7"/>
      <c r="I344" s="2"/>
      <c r="J344" s="2"/>
      <c r="K344" s="7"/>
      <c r="L344" s="2"/>
      <c r="M344" s="2"/>
      <c r="N344" s="7"/>
      <c r="O344" s="2"/>
      <c r="P344" s="10"/>
      <c r="Q344" s="8"/>
      <c r="R344" s="10"/>
      <c r="S344" s="2"/>
      <c r="T344" s="7"/>
      <c r="U344" s="2"/>
      <c r="V344" s="2"/>
      <c r="W344" s="7"/>
      <c r="X344" s="2"/>
    </row>
    <row r="345" spans="1:24" ht="13.8">
      <c r="A345" s="12"/>
      <c r="B345" s="2">
        <v>19</v>
      </c>
      <c r="C345" s="7" t="s">
        <v>101</v>
      </c>
      <c r="D345" s="7" t="s">
        <v>2</v>
      </c>
      <c r="E345" s="2">
        <v>2009</v>
      </c>
      <c r="F345" s="7"/>
      <c r="G345" s="2"/>
      <c r="H345" s="7"/>
      <c r="I345" s="2"/>
      <c r="J345" s="2"/>
      <c r="K345" s="7"/>
      <c r="L345" s="2"/>
      <c r="M345" s="2"/>
      <c r="N345" s="7"/>
      <c r="O345" s="2"/>
      <c r="P345" s="10"/>
      <c r="Q345" s="8"/>
      <c r="R345" s="10"/>
      <c r="S345" s="2"/>
      <c r="T345" s="7"/>
      <c r="U345" s="2"/>
      <c r="V345" s="2"/>
      <c r="W345" s="7"/>
      <c r="X345" s="2"/>
    </row>
    <row r="346" spans="1:24" ht="13.8">
      <c r="A346" s="12"/>
      <c r="B346" s="2"/>
      <c r="C346" s="7"/>
      <c r="D346" s="7"/>
      <c r="E346" s="2"/>
      <c r="F346" s="7"/>
      <c r="G346" s="2"/>
      <c r="H346" s="7"/>
      <c r="I346" s="2"/>
      <c r="J346" s="2"/>
      <c r="K346" s="7"/>
      <c r="L346" s="2"/>
      <c r="M346" s="2"/>
      <c r="N346" s="7"/>
      <c r="O346" s="2"/>
      <c r="P346" s="10"/>
      <c r="Q346" s="8"/>
      <c r="R346" s="10"/>
      <c r="S346" s="2"/>
      <c r="T346" s="7"/>
      <c r="U346" s="2"/>
      <c r="V346" s="2"/>
      <c r="W346" s="7"/>
      <c r="X346" s="2"/>
    </row>
    <row r="347" spans="1:24" ht="13.8">
      <c r="A347" s="9" t="s">
        <v>1441</v>
      </c>
      <c r="F347" s="7"/>
      <c r="G347" s="2"/>
      <c r="H347" s="7"/>
      <c r="I347" s="2"/>
      <c r="J347" s="2"/>
      <c r="K347" s="7"/>
      <c r="L347" s="2"/>
      <c r="M347" s="2"/>
      <c r="N347" s="7"/>
      <c r="O347" s="2"/>
      <c r="P347" s="10"/>
      <c r="Q347" s="8"/>
      <c r="R347" s="10"/>
      <c r="S347" s="2"/>
      <c r="T347" s="7"/>
      <c r="U347" s="2"/>
      <c r="V347" s="2"/>
      <c r="W347" s="7"/>
      <c r="X347" s="2"/>
    </row>
    <row r="348" spans="2:24" ht="13.8">
      <c r="B348" s="10" t="s">
        <v>113</v>
      </c>
      <c r="C348" s="8" t="s">
        <v>43</v>
      </c>
      <c r="D348" s="8" t="s">
        <v>15</v>
      </c>
      <c r="E348" s="10" t="s">
        <v>16</v>
      </c>
      <c r="F348" s="7"/>
      <c r="G348" s="2"/>
      <c r="H348" s="7"/>
      <c r="I348" s="2"/>
      <c r="J348" s="2"/>
      <c r="K348" s="7"/>
      <c r="L348" s="2"/>
      <c r="M348" s="2"/>
      <c r="N348" s="7"/>
      <c r="O348" s="2"/>
      <c r="P348" s="10"/>
      <c r="Q348" s="8"/>
      <c r="R348" s="10"/>
      <c r="S348" s="2"/>
      <c r="T348" s="7"/>
      <c r="U348" s="2"/>
      <c r="V348" s="2"/>
      <c r="W348" s="7"/>
      <c r="X348" s="2"/>
    </row>
    <row r="349" spans="1:24" ht="13.8">
      <c r="A349" s="12">
        <v>1</v>
      </c>
      <c r="B349" s="2">
        <v>37</v>
      </c>
      <c r="C349" s="7" t="s">
        <v>57</v>
      </c>
      <c r="D349" s="7" t="s">
        <v>5</v>
      </c>
      <c r="E349" s="2">
        <v>2001</v>
      </c>
      <c r="F349" s="7"/>
      <c r="G349" s="2"/>
      <c r="H349" s="7"/>
      <c r="I349" s="2"/>
      <c r="J349" s="2"/>
      <c r="K349" s="7"/>
      <c r="L349" s="2"/>
      <c r="M349" s="2"/>
      <c r="N349" s="7"/>
      <c r="O349" s="2"/>
      <c r="P349" s="10"/>
      <c r="Q349" s="8"/>
      <c r="R349" s="10"/>
      <c r="S349" s="2"/>
      <c r="T349" s="7"/>
      <c r="U349" s="2"/>
      <c r="V349" s="2"/>
      <c r="W349" s="7"/>
      <c r="X349" s="2"/>
    </row>
    <row r="350" spans="1:24" ht="13.8">
      <c r="A350" s="12">
        <v>2</v>
      </c>
      <c r="B350" s="2">
        <v>35</v>
      </c>
      <c r="C350" s="7" t="s">
        <v>57</v>
      </c>
      <c r="D350" s="7" t="s">
        <v>5</v>
      </c>
      <c r="E350" s="2">
        <v>2002</v>
      </c>
      <c r="F350" s="7"/>
      <c r="G350" s="2"/>
      <c r="H350" s="7"/>
      <c r="I350" s="2"/>
      <c r="J350" s="2"/>
      <c r="K350" s="7"/>
      <c r="L350" s="2"/>
      <c r="M350" s="2"/>
      <c r="N350" s="7"/>
      <c r="O350" s="2"/>
      <c r="P350" s="10"/>
      <c r="Q350" s="8"/>
      <c r="R350" s="10"/>
      <c r="S350" s="2"/>
      <c r="T350" s="7"/>
      <c r="U350" s="2"/>
      <c r="V350" s="2"/>
      <c r="W350" s="7"/>
      <c r="X350" s="2"/>
    </row>
    <row r="351" spans="1:24" ht="13.8">
      <c r="A351" s="12">
        <v>3</v>
      </c>
      <c r="B351" s="2">
        <v>32</v>
      </c>
      <c r="C351" s="7" t="s">
        <v>56</v>
      </c>
      <c r="D351" s="7" t="s">
        <v>4</v>
      </c>
      <c r="E351" s="2">
        <v>2015</v>
      </c>
      <c r="F351" s="7"/>
      <c r="G351" s="2"/>
      <c r="H351" s="7"/>
      <c r="I351" s="2"/>
      <c r="J351" s="2"/>
      <c r="K351" s="7"/>
      <c r="L351" s="2"/>
      <c r="M351" s="2"/>
      <c r="N351" s="7"/>
      <c r="O351" s="2"/>
      <c r="P351" s="10"/>
      <c r="Q351" s="8"/>
      <c r="R351" s="10"/>
      <c r="S351" s="2"/>
      <c r="T351" s="7"/>
      <c r="U351" s="2"/>
      <c r="V351" s="2"/>
      <c r="W351" s="7"/>
      <c r="X351" s="2"/>
    </row>
    <row r="352" spans="1:24" ht="13.8">
      <c r="A352" s="12">
        <v>4</v>
      </c>
      <c r="B352" s="100">
        <v>31</v>
      </c>
      <c r="C352" s="8" t="s">
        <v>1225</v>
      </c>
      <c r="D352" s="8" t="s">
        <v>3</v>
      </c>
      <c r="E352" s="10">
        <v>2023</v>
      </c>
      <c r="F352" s="7"/>
      <c r="G352" s="2"/>
      <c r="H352" s="7"/>
      <c r="I352" s="2"/>
      <c r="J352" s="2"/>
      <c r="K352" s="7"/>
      <c r="L352" s="2"/>
      <c r="M352" s="2"/>
      <c r="N352" s="7"/>
      <c r="O352" s="2"/>
      <c r="P352" s="10"/>
      <c r="Q352" s="8"/>
      <c r="R352" s="10"/>
      <c r="S352" s="2"/>
      <c r="T352" s="7"/>
      <c r="U352" s="2"/>
      <c r="V352" s="2"/>
      <c r="W352" s="7"/>
      <c r="X352" s="2"/>
    </row>
    <row r="353" spans="1:24" ht="13.8">
      <c r="A353" s="12">
        <v>5</v>
      </c>
      <c r="B353" s="2">
        <v>30</v>
      </c>
      <c r="C353" s="7" t="s">
        <v>1101</v>
      </c>
      <c r="D353" s="7" t="s">
        <v>5</v>
      </c>
      <c r="E353" s="2">
        <v>2019</v>
      </c>
      <c r="F353" s="7"/>
      <c r="G353" s="2"/>
      <c r="H353" s="7"/>
      <c r="I353" s="2"/>
      <c r="J353" s="2"/>
      <c r="K353" s="7"/>
      <c r="L353" s="2"/>
      <c r="M353" s="2"/>
      <c r="N353" s="7"/>
      <c r="O353" s="2"/>
      <c r="P353" s="10"/>
      <c r="Q353" s="8"/>
      <c r="R353" s="10"/>
      <c r="S353" s="2"/>
      <c r="T353" s="7"/>
      <c r="U353" s="2"/>
      <c r="V353" s="2"/>
      <c r="W353" s="7"/>
      <c r="X353" s="2"/>
    </row>
    <row r="354" spans="1:24" ht="13.8">
      <c r="A354" s="12">
        <v>6</v>
      </c>
      <c r="B354" s="2">
        <v>28</v>
      </c>
      <c r="C354" s="7" t="s">
        <v>1092</v>
      </c>
      <c r="D354" s="7" t="s">
        <v>4</v>
      </c>
      <c r="E354" s="2">
        <v>2018</v>
      </c>
      <c r="F354" s="7"/>
      <c r="G354" s="2"/>
      <c r="H354" s="7"/>
      <c r="I354" s="2"/>
      <c r="J354" s="2"/>
      <c r="K354" s="7"/>
      <c r="L354" s="2"/>
      <c r="M354" s="2"/>
      <c r="N354" s="7"/>
      <c r="O354" s="2"/>
      <c r="P354" s="10"/>
      <c r="Q354" s="8"/>
      <c r="R354" s="10"/>
      <c r="S354" s="2"/>
      <c r="T354" s="7"/>
      <c r="U354" s="2"/>
      <c r="V354" s="2"/>
      <c r="W354" s="7"/>
      <c r="X354" s="2"/>
    </row>
    <row r="355" spans="1:24" ht="13.8">
      <c r="A355" s="12">
        <v>7</v>
      </c>
      <c r="B355" s="2">
        <v>27</v>
      </c>
      <c r="C355" s="7" t="s">
        <v>56</v>
      </c>
      <c r="D355" s="7" t="s">
        <v>4</v>
      </c>
      <c r="E355" s="2">
        <v>2012</v>
      </c>
      <c r="F355" s="7"/>
      <c r="G355" s="2"/>
      <c r="H355" s="7"/>
      <c r="I355" s="2"/>
      <c r="J355" s="2"/>
      <c r="K355" s="7"/>
      <c r="L355" s="2"/>
      <c r="M355" s="2"/>
      <c r="N355" s="7"/>
      <c r="O355" s="2"/>
      <c r="P355" s="10"/>
      <c r="Q355" s="8"/>
      <c r="R355" s="10"/>
      <c r="S355" s="2"/>
      <c r="T355" s="7"/>
      <c r="U355" s="2"/>
      <c r="V355" s="2"/>
      <c r="W355" s="7"/>
      <c r="X355" s="2"/>
    </row>
    <row r="356" spans="1:24" ht="13.8">
      <c r="A356" s="12">
        <v>8</v>
      </c>
      <c r="B356" s="2">
        <v>26</v>
      </c>
      <c r="C356" s="7" t="s">
        <v>82</v>
      </c>
      <c r="D356" s="7" t="s">
        <v>3</v>
      </c>
      <c r="E356" s="2">
        <v>2007</v>
      </c>
      <c r="F356" s="7"/>
      <c r="G356" s="2"/>
      <c r="H356" s="7"/>
      <c r="I356" s="2"/>
      <c r="J356" s="2"/>
      <c r="K356" s="7"/>
      <c r="L356" s="2"/>
      <c r="M356" s="2"/>
      <c r="N356" s="7"/>
      <c r="O356" s="2"/>
      <c r="P356" s="10"/>
      <c r="Q356" s="8"/>
      <c r="R356" s="10"/>
      <c r="S356" s="2"/>
      <c r="T356" s="7"/>
      <c r="U356" s="2"/>
      <c r="V356" s="2"/>
      <c r="W356" s="7"/>
      <c r="X356" s="2"/>
    </row>
    <row r="357" spans="1:24" ht="13.8">
      <c r="A357" s="12">
        <v>8</v>
      </c>
      <c r="B357" s="2">
        <v>26</v>
      </c>
      <c r="C357" s="7" t="s">
        <v>46</v>
      </c>
      <c r="D357" s="7" t="s">
        <v>2</v>
      </c>
      <c r="E357" s="2">
        <v>2016</v>
      </c>
      <c r="F357" s="7"/>
      <c r="G357" s="2"/>
      <c r="H357" s="7"/>
      <c r="I357" s="2"/>
      <c r="J357" s="2"/>
      <c r="K357" s="7"/>
      <c r="L357" s="2"/>
      <c r="M357" s="2"/>
      <c r="N357" s="7"/>
      <c r="O357" s="2"/>
      <c r="P357" s="10"/>
      <c r="Q357" s="8"/>
      <c r="R357" s="10"/>
      <c r="S357" s="2"/>
      <c r="T357" s="7"/>
      <c r="U357" s="2"/>
      <c r="V357" s="2"/>
      <c r="W357" s="7"/>
      <c r="X357" s="2"/>
    </row>
    <row r="358" spans="1:24" ht="13.8">
      <c r="A358" s="12">
        <v>8</v>
      </c>
      <c r="B358" s="2">
        <v>26</v>
      </c>
      <c r="C358" s="7" t="s">
        <v>1225</v>
      </c>
      <c r="D358" s="7" t="s">
        <v>3</v>
      </c>
      <c r="E358" s="2">
        <v>2019</v>
      </c>
      <c r="F358" s="7"/>
      <c r="G358" s="2"/>
      <c r="H358" s="7"/>
      <c r="I358" s="2"/>
      <c r="J358" s="2"/>
      <c r="K358" s="7"/>
      <c r="L358" s="2"/>
      <c r="M358" s="2"/>
      <c r="N358" s="7"/>
      <c r="O358" s="2"/>
      <c r="P358" s="10"/>
      <c r="Q358" s="8"/>
      <c r="R358" s="10"/>
      <c r="S358" s="2"/>
      <c r="T358" s="7"/>
      <c r="U358" s="2"/>
      <c r="V358" s="2"/>
      <c r="W358" s="7"/>
      <c r="X358" s="2"/>
    </row>
    <row r="359" spans="1:24" ht="13.8">
      <c r="A359" s="12"/>
      <c r="B359" s="2">
        <v>25</v>
      </c>
      <c r="C359" s="7" t="s">
        <v>449</v>
      </c>
      <c r="D359" s="7" t="s">
        <v>42</v>
      </c>
      <c r="E359" s="2">
        <v>2004</v>
      </c>
      <c r="F359" s="7"/>
      <c r="G359" s="2"/>
      <c r="H359" s="7"/>
      <c r="I359" s="2"/>
      <c r="J359" s="2"/>
      <c r="K359" s="7"/>
      <c r="L359" s="2"/>
      <c r="M359" s="2"/>
      <c r="N359" s="7"/>
      <c r="O359" s="2"/>
      <c r="P359" s="10"/>
      <c r="Q359" s="8"/>
      <c r="R359" s="10"/>
      <c r="S359" s="2"/>
      <c r="T359" s="7"/>
      <c r="U359" s="2"/>
      <c r="V359" s="2"/>
      <c r="W359" s="7"/>
      <c r="X359" s="2"/>
    </row>
    <row r="360" spans="1:24" ht="13.8">
      <c r="A360" s="12"/>
      <c r="B360" s="2">
        <v>25</v>
      </c>
      <c r="C360" s="7" t="s">
        <v>450</v>
      </c>
      <c r="D360" s="7" t="s">
        <v>5</v>
      </c>
      <c r="E360" s="2">
        <v>2005</v>
      </c>
      <c r="F360" s="7"/>
      <c r="G360" s="2"/>
      <c r="H360" s="7"/>
      <c r="I360" s="2"/>
      <c r="J360" s="2"/>
      <c r="K360" s="7"/>
      <c r="L360" s="2"/>
      <c r="M360" s="2"/>
      <c r="N360" s="7"/>
      <c r="O360" s="2"/>
      <c r="P360" s="10"/>
      <c r="Q360" s="8"/>
      <c r="R360" s="10"/>
      <c r="S360" s="2"/>
      <c r="T360" s="7"/>
      <c r="U360" s="2"/>
      <c r="V360" s="2"/>
      <c r="W360" s="7"/>
      <c r="X360" s="2"/>
    </row>
    <row r="361" spans="1:24" ht="13.8">
      <c r="A361" s="12"/>
      <c r="B361" s="2">
        <v>25</v>
      </c>
      <c r="C361" s="7" t="s">
        <v>77</v>
      </c>
      <c r="D361" s="7" t="s">
        <v>2</v>
      </c>
      <c r="E361" s="2">
        <v>2008</v>
      </c>
      <c r="F361" s="7"/>
      <c r="G361" s="2"/>
      <c r="H361" s="7"/>
      <c r="I361" s="2"/>
      <c r="J361" s="2"/>
      <c r="K361" s="7"/>
      <c r="L361" s="2"/>
      <c r="M361" s="2"/>
      <c r="N361" s="7"/>
      <c r="O361" s="2"/>
      <c r="P361" s="10"/>
      <c r="Q361" s="8"/>
      <c r="R361" s="10"/>
      <c r="S361" s="2"/>
      <c r="T361" s="7"/>
      <c r="U361" s="2"/>
      <c r="V361" s="2"/>
      <c r="W361" s="7"/>
      <c r="X361" s="2"/>
    </row>
    <row r="362" spans="1:24" ht="13.8">
      <c r="A362" s="12"/>
      <c r="B362" s="2">
        <v>25</v>
      </c>
      <c r="C362" s="7" t="s">
        <v>92</v>
      </c>
      <c r="D362" s="7" t="s">
        <v>2</v>
      </c>
      <c r="E362" s="2">
        <v>2013</v>
      </c>
      <c r="F362" s="7"/>
      <c r="G362" s="2"/>
      <c r="H362" s="7"/>
      <c r="I362" s="2"/>
      <c r="J362" s="2"/>
      <c r="K362" s="7"/>
      <c r="L362" s="2"/>
      <c r="M362" s="2"/>
      <c r="N362" s="7"/>
      <c r="O362" s="2"/>
      <c r="P362" s="10"/>
      <c r="Q362" s="8"/>
      <c r="R362" s="10"/>
      <c r="S362" s="2"/>
      <c r="T362" s="7"/>
      <c r="U362" s="2"/>
      <c r="V362" s="2"/>
      <c r="W362" s="7"/>
      <c r="X362" s="2"/>
    </row>
    <row r="363" spans="1:24" ht="13.8">
      <c r="A363" s="12"/>
      <c r="B363" s="2"/>
      <c r="C363" s="7"/>
      <c r="D363" s="7"/>
      <c r="E363" s="2"/>
      <c r="F363" s="7"/>
      <c r="G363" s="2"/>
      <c r="H363" s="7"/>
      <c r="I363" s="2"/>
      <c r="J363" s="2"/>
      <c r="K363" s="7"/>
      <c r="L363" s="2"/>
      <c r="M363" s="2"/>
      <c r="N363" s="7"/>
      <c r="O363" s="2"/>
      <c r="P363" s="2"/>
      <c r="Q363" s="7"/>
      <c r="R363" s="2"/>
      <c r="S363" s="2"/>
      <c r="T363" s="7"/>
      <c r="U363" s="2"/>
      <c r="V363" s="2"/>
      <c r="W363" s="7"/>
      <c r="X363" s="2"/>
    </row>
    <row r="364" spans="1:24" ht="13.8">
      <c r="A364" s="5" t="s">
        <v>1468</v>
      </c>
      <c r="B364" s="1"/>
      <c r="C364" s="1"/>
      <c r="D364" s="4"/>
      <c r="E364" s="6"/>
      <c r="F364" s="6"/>
      <c r="G364" s="7"/>
      <c r="H364" s="7"/>
      <c r="I364" s="7"/>
      <c r="J364" s="7"/>
      <c r="K364" s="7"/>
      <c r="L364" s="2"/>
      <c r="M364" s="2"/>
      <c r="N364" s="7"/>
      <c r="O364" s="2"/>
      <c r="P364" s="2"/>
      <c r="Q364" s="7"/>
      <c r="R364" s="2"/>
      <c r="S364" s="2"/>
      <c r="T364" s="7"/>
      <c r="U364" s="2"/>
      <c r="V364" s="2"/>
      <c r="W364" s="7"/>
      <c r="X364" s="2"/>
    </row>
    <row r="365" spans="1:24" ht="13.8">
      <c r="A365" s="35" t="s">
        <v>451</v>
      </c>
      <c r="B365" s="1"/>
      <c r="C365" s="1"/>
      <c r="D365" s="4"/>
      <c r="E365" s="6"/>
      <c r="F365" s="6"/>
      <c r="G365" s="7"/>
      <c r="H365" s="7"/>
      <c r="I365" s="7"/>
      <c r="J365" s="7"/>
      <c r="K365" s="7"/>
      <c r="L365" s="2"/>
      <c r="M365" s="2"/>
      <c r="N365" s="7"/>
      <c r="O365" s="2"/>
      <c r="P365" s="2"/>
      <c r="Q365" s="7"/>
      <c r="R365" s="2"/>
      <c r="S365" s="2"/>
      <c r="T365" s="7"/>
      <c r="U365" s="2"/>
      <c r="V365" s="2"/>
      <c r="W365" s="7"/>
      <c r="X365" s="2"/>
    </row>
    <row r="366" spans="1:24" ht="13.8">
      <c r="A366" s="1"/>
      <c r="B366" s="6" t="s">
        <v>116</v>
      </c>
      <c r="C366" s="22" t="s">
        <v>43</v>
      </c>
      <c r="D366" s="8" t="s">
        <v>15</v>
      </c>
      <c r="E366" s="10" t="s">
        <v>16</v>
      </c>
      <c r="F366" s="23" t="s">
        <v>448</v>
      </c>
      <c r="G366" s="23" t="s">
        <v>113</v>
      </c>
      <c r="I366" s="7"/>
      <c r="J366" s="7"/>
      <c r="K366" s="7"/>
      <c r="L366" s="2"/>
      <c r="M366" s="2"/>
      <c r="N366" s="7"/>
      <c r="O366" s="2"/>
      <c r="P366" s="2"/>
      <c r="Q366" s="7"/>
      <c r="R366" s="2"/>
      <c r="S366" s="2"/>
      <c r="T366" s="7"/>
      <c r="U366" s="2"/>
      <c r="V366" s="2"/>
      <c r="W366" s="7"/>
      <c r="X366" s="2"/>
    </row>
    <row r="367" spans="1:24" ht="13.8">
      <c r="A367" s="12">
        <v>1</v>
      </c>
      <c r="B367" s="109">
        <f aca="true" t="shared" si="7" ref="B367:B377">(F367/G367)*100</f>
        <v>90</v>
      </c>
      <c r="C367" s="107" t="s">
        <v>1317</v>
      </c>
      <c r="D367" s="8" t="s">
        <v>0</v>
      </c>
      <c r="E367" s="10">
        <v>2023</v>
      </c>
      <c r="F367" s="10">
        <v>18</v>
      </c>
      <c r="G367" s="10">
        <v>20</v>
      </c>
      <c r="I367" s="7"/>
      <c r="J367" s="7"/>
      <c r="K367" s="7"/>
      <c r="L367" s="2"/>
      <c r="M367" s="2"/>
      <c r="N367" s="7"/>
      <c r="O367" s="2"/>
      <c r="P367" s="2"/>
      <c r="Q367" s="7"/>
      <c r="R367" s="2"/>
      <c r="S367" s="2"/>
      <c r="T367" s="7"/>
      <c r="U367" s="2"/>
      <c r="V367" s="2"/>
      <c r="W367" s="7"/>
      <c r="X367" s="2"/>
    </row>
    <row r="368" spans="1:24" ht="13.8">
      <c r="A368" s="12">
        <v>2</v>
      </c>
      <c r="B368" s="40">
        <f t="shared" si="7"/>
        <v>86.95652173913044</v>
      </c>
      <c r="C368" s="7" t="s">
        <v>71</v>
      </c>
      <c r="D368" s="7" t="s">
        <v>6</v>
      </c>
      <c r="E368" s="2">
        <v>2009</v>
      </c>
      <c r="F368" s="2">
        <v>20</v>
      </c>
      <c r="G368" s="2">
        <v>23</v>
      </c>
      <c r="I368" s="7"/>
      <c r="J368" s="7"/>
      <c r="K368" s="7"/>
      <c r="L368" s="2"/>
      <c r="M368" s="2"/>
      <c r="N368" s="7"/>
      <c r="O368" s="2"/>
      <c r="P368" s="2"/>
      <c r="Q368" s="7"/>
      <c r="R368" s="2"/>
      <c r="S368" s="2"/>
      <c r="T368" s="7"/>
      <c r="U368" s="2"/>
      <c r="V368" s="2"/>
      <c r="W368" s="7"/>
      <c r="X368" s="2"/>
    </row>
    <row r="369" spans="1:24" ht="13.8">
      <c r="A369" s="12">
        <v>3</v>
      </c>
      <c r="B369" s="40">
        <f t="shared" si="7"/>
        <v>85.71428571428571</v>
      </c>
      <c r="C369" s="7" t="s">
        <v>1092</v>
      </c>
      <c r="D369" s="7" t="s">
        <v>4</v>
      </c>
      <c r="E369" s="2">
        <v>2018</v>
      </c>
      <c r="F369" s="2">
        <v>24</v>
      </c>
      <c r="G369" s="2">
        <v>28</v>
      </c>
      <c r="I369" s="7"/>
      <c r="J369" s="7"/>
      <c r="K369" s="7"/>
      <c r="L369" s="2"/>
      <c r="M369" s="2"/>
      <c r="N369" s="7"/>
      <c r="O369" s="2"/>
      <c r="P369" s="2"/>
      <c r="Q369" s="7"/>
      <c r="R369" s="2"/>
      <c r="S369" s="2"/>
      <c r="T369" s="7"/>
      <c r="U369" s="2"/>
      <c r="V369" s="2"/>
      <c r="W369" s="7"/>
      <c r="X369" s="2"/>
    </row>
    <row r="370" spans="1:24" ht="13.8">
      <c r="A370" s="12">
        <v>4</v>
      </c>
      <c r="B370" s="40">
        <f t="shared" si="7"/>
        <v>84.61538461538461</v>
      </c>
      <c r="C370" s="7" t="s">
        <v>46</v>
      </c>
      <c r="D370" s="7" t="s">
        <v>2</v>
      </c>
      <c r="E370" s="2">
        <v>2016</v>
      </c>
      <c r="F370" s="2">
        <v>22</v>
      </c>
      <c r="G370" s="2">
        <v>26</v>
      </c>
      <c r="I370" s="7"/>
      <c r="J370" s="7"/>
      <c r="K370" s="7"/>
      <c r="L370" s="2"/>
      <c r="M370" s="2"/>
      <c r="N370" s="7"/>
      <c r="O370" s="2"/>
      <c r="P370" s="2"/>
      <c r="Q370" s="7"/>
      <c r="R370" s="2"/>
      <c r="S370" s="2"/>
      <c r="T370" s="7"/>
      <c r="U370" s="2"/>
      <c r="V370" s="2"/>
      <c r="W370" s="7"/>
      <c r="X370" s="2"/>
    </row>
    <row r="371" spans="1:24" ht="13.8">
      <c r="A371" s="12">
        <v>5</v>
      </c>
      <c r="B371" s="40">
        <f t="shared" si="7"/>
        <v>83.33333333333334</v>
      </c>
      <c r="C371" s="7" t="s">
        <v>446</v>
      </c>
      <c r="D371" s="7" t="s">
        <v>0</v>
      </c>
      <c r="E371" s="2">
        <v>2015</v>
      </c>
      <c r="F371" s="2">
        <v>20</v>
      </c>
      <c r="G371" s="2">
        <v>24</v>
      </c>
      <c r="I371" s="7"/>
      <c r="J371" s="7"/>
      <c r="K371" s="7"/>
      <c r="L371" s="2"/>
      <c r="M371" s="2"/>
      <c r="N371" s="7"/>
      <c r="O371" s="2"/>
      <c r="P371" s="2"/>
      <c r="Q371" s="7"/>
      <c r="R371" s="2"/>
      <c r="S371" s="2"/>
      <c r="T371" s="7"/>
      <c r="U371" s="2"/>
      <c r="V371" s="2"/>
      <c r="W371" s="7"/>
      <c r="X371" s="2"/>
    </row>
    <row r="372" spans="1:24" ht="13.8">
      <c r="A372" s="12">
        <v>6</v>
      </c>
      <c r="B372" s="40">
        <f t="shared" si="7"/>
        <v>82.6086956521739</v>
      </c>
      <c r="C372" s="7" t="s">
        <v>447</v>
      </c>
      <c r="D372" s="7" t="s">
        <v>0</v>
      </c>
      <c r="E372" s="2">
        <v>2008</v>
      </c>
      <c r="F372" s="2">
        <v>19</v>
      </c>
      <c r="G372" s="2">
        <v>23</v>
      </c>
      <c r="I372" s="7"/>
      <c r="J372" s="7"/>
      <c r="K372" s="7"/>
      <c r="L372" s="2"/>
      <c r="M372" s="2"/>
      <c r="N372" s="7"/>
      <c r="O372" s="2"/>
      <c r="P372" s="2"/>
      <c r="Q372" s="7"/>
      <c r="R372" s="2"/>
      <c r="S372" s="2"/>
      <c r="T372" s="7"/>
      <c r="U372" s="2"/>
      <c r="V372" s="2"/>
      <c r="W372" s="7"/>
      <c r="X372" s="2"/>
    </row>
    <row r="373" spans="1:24" ht="13.8">
      <c r="A373" s="12">
        <v>6</v>
      </c>
      <c r="B373" s="40">
        <f t="shared" si="7"/>
        <v>82.6086956521739</v>
      </c>
      <c r="C373" s="7" t="s">
        <v>101</v>
      </c>
      <c r="D373" s="7" t="s">
        <v>2</v>
      </c>
      <c r="E373" s="2">
        <v>2009</v>
      </c>
      <c r="F373" s="2">
        <v>19</v>
      </c>
      <c r="G373" s="2">
        <v>23</v>
      </c>
      <c r="I373" s="7"/>
      <c r="J373" s="7"/>
      <c r="K373" s="7"/>
      <c r="L373" s="2"/>
      <c r="M373" s="2"/>
      <c r="N373" s="7"/>
      <c r="O373" s="2"/>
      <c r="P373" s="2"/>
      <c r="Q373" s="7"/>
      <c r="R373" s="2"/>
      <c r="S373" s="2"/>
      <c r="T373" s="7"/>
      <c r="U373" s="2"/>
      <c r="V373" s="2"/>
      <c r="W373" s="7"/>
      <c r="X373" s="2"/>
    </row>
    <row r="374" spans="1:24" ht="13.8">
      <c r="A374" s="12">
        <v>8</v>
      </c>
      <c r="B374" s="40">
        <f t="shared" si="7"/>
        <v>81.81818181818183</v>
      </c>
      <c r="C374" s="7" t="s">
        <v>447</v>
      </c>
      <c r="D374" s="7" t="s">
        <v>0</v>
      </c>
      <c r="E374" s="2">
        <v>2006</v>
      </c>
      <c r="F374" s="2">
        <v>18</v>
      </c>
      <c r="G374" s="2">
        <v>22</v>
      </c>
      <c r="I374" s="7"/>
      <c r="J374" s="7"/>
      <c r="K374" s="7"/>
      <c r="L374" s="2"/>
      <c r="M374" s="2"/>
      <c r="N374" s="7"/>
      <c r="O374" s="2"/>
      <c r="P374" s="2"/>
      <c r="Q374" s="7"/>
      <c r="R374" s="2"/>
      <c r="S374" s="2"/>
      <c r="T374" s="7"/>
      <c r="U374" s="2"/>
      <c r="V374" s="2"/>
      <c r="W374" s="7"/>
      <c r="X374" s="2"/>
    </row>
    <row r="375" spans="1:24" ht="13.8">
      <c r="A375" s="12">
        <v>8</v>
      </c>
      <c r="B375" s="40">
        <f t="shared" si="7"/>
        <v>81.81818181818183</v>
      </c>
      <c r="C375" s="7" t="s">
        <v>476</v>
      </c>
      <c r="D375" s="7" t="s">
        <v>4</v>
      </c>
      <c r="E375" s="2">
        <v>2010</v>
      </c>
      <c r="F375" s="2">
        <v>18</v>
      </c>
      <c r="G375" s="2">
        <v>22</v>
      </c>
      <c r="I375" s="7"/>
      <c r="J375" s="7"/>
      <c r="K375" s="7"/>
      <c r="L375" s="2"/>
      <c r="M375" s="2"/>
      <c r="N375" s="7"/>
      <c r="O375" s="2"/>
      <c r="P375" s="2"/>
      <c r="Q375" s="7"/>
      <c r="R375" s="2"/>
      <c r="S375" s="2"/>
      <c r="T375" s="7"/>
      <c r="U375" s="2"/>
      <c r="V375" s="2"/>
      <c r="W375" s="7"/>
      <c r="X375" s="2"/>
    </row>
    <row r="376" spans="1:24" ht="13.8">
      <c r="A376" s="12">
        <v>10</v>
      </c>
      <c r="B376" s="40">
        <f t="shared" si="7"/>
        <v>81.48148148148148</v>
      </c>
      <c r="C376" s="7" t="s">
        <v>56</v>
      </c>
      <c r="D376" s="7" t="s">
        <v>4</v>
      </c>
      <c r="E376" s="2">
        <v>2012</v>
      </c>
      <c r="F376" s="2">
        <v>22</v>
      </c>
      <c r="G376" s="2">
        <v>27</v>
      </c>
      <c r="I376" s="7"/>
      <c r="J376" s="7"/>
      <c r="K376" s="7"/>
      <c r="L376" s="2"/>
      <c r="M376" s="2"/>
      <c r="N376" s="7"/>
      <c r="O376" s="2"/>
      <c r="P376" s="2"/>
      <c r="Q376" s="7"/>
      <c r="R376" s="2"/>
      <c r="S376" s="2"/>
      <c r="T376" s="7"/>
      <c r="U376" s="2"/>
      <c r="V376" s="2"/>
      <c r="W376" s="7"/>
      <c r="X376" s="2"/>
    </row>
    <row r="377" spans="1:24" ht="13.8">
      <c r="A377" s="12"/>
      <c r="B377" s="40">
        <f t="shared" si="7"/>
        <v>81.25</v>
      </c>
      <c r="C377" s="7" t="s">
        <v>56</v>
      </c>
      <c r="D377" s="7" t="s">
        <v>4</v>
      </c>
      <c r="E377" s="2">
        <v>2015</v>
      </c>
      <c r="F377" s="2">
        <v>26</v>
      </c>
      <c r="G377" s="2">
        <v>32</v>
      </c>
      <c r="I377" s="7"/>
      <c r="J377" s="7"/>
      <c r="K377" s="7"/>
      <c r="L377" s="2"/>
      <c r="M377" s="2"/>
      <c r="N377" s="7"/>
      <c r="O377" s="2"/>
      <c r="P377" s="2"/>
      <c r="Q377" s="7"/>
      <c r="R377" s="2"/>
      <c r="S377" s="2"/>
      <c r="T377" s="7"/>
      <c r="U377" s="2"/>
      <c r="V377" s="2"/>
      <c r="W377" s="7"/>
      <c r="X377" s="2"/>
    </row>
    <row r="378" spans="1:24" ht="13.8">
      <c r="A378" s="12"/>
      <c r="B378" s="2"/>
      <c r="C378" s="7"/>
      <c r="D378" s="7"/>
      <c r="E378" s="2"/>
      <c r="F378" s="7"/>
      <c r="G378" s="2"/>
      <c r="H378" s="7"/>
      <c r="I378" s="2"/>
      <c r="J378" s="2"/>
      <c r="K378" s="7"/>
      <c r="L378" s="2"/>
      <c r="M378" s="2"/>
      <c r="N378" s="7"/>
      <c r="O378" s="2"/>
      <c r="P378" s="2"/>
      <c r="Q378" s="7"/>
      <c r="R378" s="2"/>
      <c r="S378" s="2"/>
      <c r="T378" s="7"/>
      <c r="U378" s="2"/>
      <c r="V378" s="2"/>
      <c r="W378" s="7"/>
      <c r="X378" s="2"/>
    </row>
    <row r="379" spans="1:24" ht="15.6">
      <c r="A379" s="36" t="s">
        <v>436</v>
      </c>
      <c r="B379" s="39"/>
      <c r="C379" s="39"/>
      <c r="D379" s="39"/>
      <c r="E379" s="39"/>
      <c r="F379" s="39"/>
      <c r="G379" s="39"/>
      <c r="H379" s="39"/>
      <c r="I379" s="39"/>
      <c r="J379" s="2"/>
      <c r="K379" s="7"/>
      <c r="L379" s="2"/>
      <c r="M379" s="2"/>
      <c r="N379" s="7"/>
      <c r="O379" s="2"/>
      <c r="P379" s="2"/>
      <c r="Q379" s="7"/>
      <c r="R379" s="2"/>
      <c r="S379" s="2"/>
      <c r="T379" s="7"/>
      <c r="U379" s="2"/>
      <c r="V379" s="2"/>
      <c r="W379" s="7"/>
      <c r="X379" s="2"/>
    </row>
    <row r="380" spans="1:24" ht="13.8">
      <c r="A380" s="12"/>
      <c r="B380" s="2"/>
      <c r="C380" s="7"/>
      <c r="D380" s="7"/>
      <c r="E380" s="2"/>
      <c r="F380" s="7"/>
      <c r="G380" s="2"/>
      <c r="H380" s="7"/>
      <c r="I380" s="2"/>
      <c r="J380" s="2"/>
      <c r="K380" s="7"/>
      <c r="L380" s="2"/>
      <c r="M380" s="2"/>
      <c r="N380" s="7"/>
      <c r="O380" s="2"/>
      <c r="P380" s="2"/>
      <c r="Q380" s="7"/>
      <c r="R380" s="2"/>
      <c r="S380" s="2"/>
      <c r="T380" s="7"/>
      <c r="U380" s="2"/>
      <c r="V380" s="2"/>
      <c r="W380" s="7"/>
      <c r="X380" s="2"/>
    </row>
    <row r="381" spans="1:24" ht="13.8">
      <c r="A381" s="5" t="s">
        <v>1470</v>
      </c>
      <c r="B381" s="1"/>
      <c r="C381" s="1"/>
      <c r="D381" s="4"/>
      <c r="E381" s="6"/>
      <c r="F381" s="6"/>
      <c r="G381" s="7"/>
      <c r="H381" s="7"/>
      <c r="I381" s="7"/>
      <c r="J381" s="7"/>
      <c r="K381" s="7"/>
      <c r="L381" s="2"/>
      <c r="M381" s="2"/>
      <c r="N381" s="7"/>
      <c r="O381" s="2"/>
      <c r="P381" s="2"/>
      <c r="Q381" s="7"/>
      <c r="R381" s="2"/>
      <c r="S381" s="2"/>
      <c r="T381" s="7"/>
      <c r="U381" s="2"/>
      <c r="V381" s="2"/>
      <c r="W381" s="7"/>
      <c r="X381" s="2"/>
    </row>
    <row r="382" spans="1:24" ht="13.8">
      <c r="A382" s="35" t="s">
        <v>439</v>
      </c>
      <c r="B382" s="1"/>
      <c r="C382" s="1"/>
      <c r="D382" s="4"/>
      <c r="E382" s="6"/>
      <c r="F382" s="6"/>
      <c r="G382" s="7"/>
      <c r="H382" s="7"/>
      <c r="I382" s="7"/>
      <c r="J382" s="7"/>
      <c r="K382" s="7"/>
      <c r="L382" s="2"/>
      <c r="M382" s="2"/>
      <c r="N382" s="7"/>
      <c r="O382" s="2"/>
      <c r="P382" s="2"/>
      <c r="Q382" s="7"/>
      <c r="R382" s="2"/>
      <c r="S382" s="2"/>
      <c r="T382" s="7"/>
      <c r="U382" s="2"/>
      <c r="V382" s="2"/>
      <c r="W382" s="7"/>
      <c r="X382" s="2"/>
    </row>
    <row r="383" spans="1:24" ht="13.8">
      <c r="A383" s="1"/>
      <c r="B383" s="6" t="s">
        <v>232</v>
      </c>
      <c r="C383" s="22" t="s">
        <v>43</v>
      </c>
      <c r="D383" s="8" t="s">
        <v>15</v>
      </c>
      <c r="E383" s="10" t="s">
        <v>16</v>
      </c>
      <c r="F383" s="23" t="s">
        <v>474</v>
      </c>
      <c r="G383" s="23" t="s">
        <v>110</v>
      </c>
      <c r="I383" s="7"/>
      <c r="J383" s="7"/>
      <c r="K383" s="7"/>
      <c r="L383" s="2"/>
      <c r="M383" s="2"/>
      <c r="N383" s="7"/>
      <c r="O383" s="2"/>
      <c r="P383" s="2"/>
      <c r="Q383" s="7"/>
      <c r="R383" s="2"/>
      <c r="S383" s="2"/>
      <c r="T383" s="7"/>
      <c r="U383" s="2"/>
      <c r="V383" s="2"/>
      <c r="W383" s="7"/>
      <c r="X383" s="2"/>
    </row>
    <row r="384" spans="1:24" ht="13.8">
      <c r="A384" s="12">
        <v>1</v>
      </c>
      <c r="B384" s="74">
        <f aca="true" t="shared" si="8" ref="B384:B392">G384/F384</f>
        <v>46.53731343283582</v>
      </c>
      <c r="C384" s="8" t="s">
        <v>1315</v>
      </c>
      <c r="D384" s="8" t="s">
        <v>4</v>
      </c>
      <c r="E384" s="10">
        <v>2022</v>
      </c>
      <c r="F384" s="10">
        <v>67</v>
      </c>
      <c r="G384" s="10">
        <v>3118</v>
      </c>
      <c r="I384" s="7"/>
      <c r="J384" s="7"/>
      <c r="K384" s="7"/>
      <c r="L384" s="2"/>
      <c r="M384" s="2"/>
      <c r="N384" s="7"/>
      <c r="O384" s="2"/>
      <c r="P384" s="2"/>
      <c r="Q384" s="7"/>
      <c r="R384" s="2"/>
      <c r="S384" s="2"/>
      <c r="T384" s="7"/>
      <c r="U384" s="2"/>
      <c r="V384" s="2"/>
      <c r="W384" s="7"/>
      <c r="X384" s="2"/>
    </row>
    <row r="385" spans="1:24" ht="13.8">
      <c r="A385" s="12">
        <v>2</v>
      </c>
      <c r="B385" s="74">
        <f t="shared" si="8"/>
        <v>46.041666666666664</v>
      </c>
      <c r="C385" s="8" t="s">
        <v>1142</v>
      </c>
      <c r="D385" s="8" t="s">
        <v>6</v>
      </c>
      <c r="E385" s="10">
        <v>2022</v>
      </c>
      <c r="F385" s="10">
        <v>72</v>
      </c>
      <c r="G385" s="10">
        <v>3315</v>
      </c>
      <c r="I385" s="7"/>
      <c r="J385" s="7"/>
      <c r="K385" s="7"/>
      <c r="L385" s="2"/>
      <c r="M385" s="2"/>
      <c r="N385" s="7"/>
      <c r="O385" s="2"/>
      <c r="P385" s="2"/>
      <c r="Q385" s="7"/>
      <c r="R385" s="2"/>
      <c r="S385" s="2"/>
      <c r="T385" s="7"/>
      <c r="U385" s="2"/>
      <c r="V385" s="2"/>
      <c r="W385" s="7"/>
      <c r="X385" s="2"/>
    </row>
    <row r="386" spans="1:24" ht="13.8">
      <c r="A386" s="12">
        <v>3</v>
      </c>
      <c r="B386" s="40">
        <f t="shared" si="8"/>
        <v>45.92537313432836</v>
      </c>
      <c r="C386" s="7" t="s">
        <v>81</v>
      </c>
      <c r="D386" s="7" t="s">
        <v>6</v>
      </c>
      <c r="E386" s="2">
        <v>2003</v>
      </c>
      <c r="F386" s="2">
        <v>67</v>
      </c>
      <c r="G386" s="2">
        <v>3077</v>
      </c>
      <c r="I386" s="7"/>
      <c r="J386" s="7"/>
      <c r="K386" s="7"/>
      <c r="L386" s="2"/>
      <c r="M386" s="2"/>
      <c r="N386" s="7"/>
      <c r="O386" s="2"/>
      <c r="P386" s="2"/>
      <c r="Q386" s="7"/>
      <c r="R386" s="2"/>
      <c r="S386" s="2"/>
      <c r="T386" s="7"/>
      <c r="U386" s="2"/>
      <c r="V386" s="2"/>
      <c r="W386" s="7"/>
      <c r="X386" s="2"/>
    </row>
    <row r="387" spans="1:24" ht="13.8">
      <c r="A387" s="12">
        <v>4</v>
      </c>
      <c r="B387" s="109">
        <f t="shared" si="8"/>
        <v>44.87931034482759</v>
      </c>
      <c r="C387" s="8" t="s">
        <v>1315</v>
      </c>
      <c r="D387" s="8" t="s">
        <v>4</v>
      </c>
      <c r="E387" s="10">
        <v>2023</v>
      </c>
      <c r="F387" s="10">
        <v>58</v>
      </c>
      <c r="G387" s="10">
        <v>2603</v>
      </c>
      <c r="I387" s="7"/>
      <c r="J387" s="7"/>
      <c r="K387" s="7"/>
      <c r="L387" s="2"/>
      <c r="M387" s="2"/>
      <c r="N387" s="7"/>
      <c r="O387" s="2"/>
      <c r="P387" s="2"/>
      <c r="Q387" s="7"/>
      <c r="R387" s="2"/>
      <c r="S387" s="2"/>
      <c r="T387" s="7"/>
      <c r="U387" s="2"/>
      <c r="V387" s="2"/>
      <c r="W387" s="7"/>
      <c r="X387" s="2"/>
    </row>
    <row r="388" spans="1:24" ht="13.8">
      <c r="A388" s="12">
        <v>5</v>
      </c>
      <c r="B388" s="40">
        <f t="shared" si="8"/>
        <v>44.724137931034484</v>
      </c>
      <c r="C388" s="7" t="s">
        <v>46</v>
      </c>
      <c r="D388" s="7" t="s">
        <v>2</v>
      </c>
      <c r="E388" s="2">
        <v>2017</v>
      </c>
      <c r="F388" s="2">
        <v>58</v>
      </c>
      <c r="G388" s="2">
        <v>2594</v>
      </c>
      <c r="I388" s="7"/>
      <c r="J388" s="7"/>
      <c r="K388" s="7"/>
      <c r="L388" s="2"/>
      <c r="M388" s="2"/>
      <c r="N388" s="7"/>
      <c r="O388" s="2"/>
      <c r="P388" s="2"/>
      <c r="Q388" s="7"/>
      <c r="R388" s="2"/>
      <c r="S388" s="2"/>
      <c r="T388" s="7"/>
      <c r="U388" s="2"/>
      <c r="V388" s="2"/>
      <c r="W388" s="7"/>
      <c r="X388" s="2"/>
    </row>
    <row r="389" spans="1:24" ht="13.8">
      <c r="A389" s="12">
        <v>6</v>
      </c>
      <c r="B389" s="40">
        <f t="shared" si="8"/>
        <v>44.701492537313435</v>
      </c>
      <c r="C389" s="7" t="s">
        <v>98</v>
      </c>
      <c r="D389" s="7" t="s">
        <v>4</v>
      </c>
      <c r="E389" s="2">
        <v>1987</v>
      </c>
      <c r="F389" s="2">
        <v>67</v>
      </c>
      <c r="G389" s="2">
        <v>2995</v>
      </c>
      <c r="I389" s="7"/>
      <c r="J389" s="7"/>
      <c r="K389" s="7"/>
      <c r="L389" s="2"/>
      <c r="M389" s="2"/>
      <c r="N389" s="7"/>
      <c r="O389" s="2"/>
      <c r="P389" s="2"/>
      <c r="Q389" s="7"/>
      <c r="R389" s="2"/>
      <c r="S389" s="2"/>
      <c r="T389" s="7"/>
      <c r="U389" s="2"/>
      <c r="V389" s="2"/>
      <c r="W389" s="7"/>
      <c r="X389" s="2"/>
    </row>
    <row r="390" spans="1:24" ht="13.8">
      <c r="A390" s="12">
        <v>7</v>
      </c>
      <c r="B390" s="40">
        <f t="shared" si="8"/>
        <v>44.69090909090909</v>
      </c>
      <c r="C390" s="7" t="s">
        <v>98</v>
      </c>
      <c r="D390" s="7" t="s">
        <v>4</v>
      </c>
      <c r="E390" s="2">
        <v>1986</v>
      </c>
      <c r="F390" s="2">
        <v>55</v>
      </c>
      <c r="G390" s="2">
        <v>2458</v>
      </c>
      <c r="I390" s="7"/>
      <c r="J390" s="7"/>
      <c r="K390" s="7"/>
      <c r="L390" s="2"/>
      <c r="M390" s="2"/>
      <c r="N390" s="7"/>
      <c r="O390" s="2"/>
      <c r="P390" s="2"/>
      <c r="Q390" s="7"/>
      <c r="R390" s="2"/>
      <c r="S390" s="2"/>
      <c r="T390" s="7"/>
      <c r="U390" s="2"/>
      <c r="V390" s="2"/>
      <c r="W390" s="7"/>
      <c r="X390" s="2"/>
    </row>
    <row r="391" spans="1:24" ht="13.8">
      <c r="A391" s="12">
        <v>8</v>
      </c>
      <c r="B391" s="40">
        <f t="shared" si="8"/>
        <v>44.60606060606061</v>
      </c>
      <c r="C391" s="7" t="s">
        <v>76</v>
      </c>
      <c r="D391" s="7" t="s">
        <v>6</v>
      </c>
      <c r="E391" s="2">
        <v>2011</v>
      </c>
      <c r="F391" s="2">
        <v>66</v>
      </c>
      <c r="G391" s="2">
        <v>2944</v>
      </c>
      <c r="I391" s="7"/>
      <c r="J391" s="7"/>
      <c r="K391" s="7"/>
      <c r="L391" s="2"/>
      <c r="M391" s="2"/>
      <c r="N391" s="7"/>
      <c r="O391" s="2"/>
      <c r="P391" s="2"/>
      <c r="Q391" s="7"/>
      <c r="R391" s="2"/>
      <c r="S391" s="2"/>
      <c r="T391" s="7"/>
      <c r="U391" s="2"/>
      <c r="V391" s="2"/>
      <c r="W391" s="7"/>
      <c r="X391" s="2"/>
    </row>
    <row r="392" spans="1:24" ht="13.8">
      <c r="A392" s="12">
        <v>9</v>
      </c>
      <c r="B392" s="40">
        <f t="shared" si="8"/>
        <v>44.22222222222222</v>
      </c>
      <c r="C392" s="7" t="s">
        <v>57</v>
      </c>
      <c r="D392" s="7" t="s">
        <v>5</v>
      </c>
      <c r="E392" s="2">
        <v>2002</v>
      </c>
      <c r="F392" s="2">
        <v>54</v>
      </c>
      <c r="G392" s="2">
        <v>2388</v>
      </c>
      <c r="I392" s="7"/>
      <c r="J392" s="7"/>
      <c r="K392" s="7"/>
      <c r="L392" s="2"/>
      <c r="M392" s="2"/>
      <c r="N392" s="7"/>
      <c r="O392" s="2"/>
      <c r="P392" s="2"/>
      <c r="Q392" s="7"/>
      <c r="R392" s="2"/>
      <c r="S392" s="2"/>
      <c r="T392" s="7"/>
      <c r="U392" s="2"/>
      <c r="V392" s="2"/>
      <c r="W392" s="7"/>
      <c r="X392" s="2"/>
    </row>
    <row r="393" spans="1:24" ht="13.8">
      <c r="A393" s="12">
        <v>10</v>
      </c>
      <c r="B393" s="40">
        <v>43.9</v>
      </c>
      <c r="C393" s="7" t="s">
        <v>81</v>
      </c>
      <c r="D393" s="7" t="s">
        <v>6</v>
      </c>
      <c r="E393" s="2">
        <v>2001</v>
      </c>
      <c r="F393" s="55"/>
      <c r="G393" s="55"/>
      <c r="I393" s="7"/>
      <c r="J393" s="7"/>
      <c r="K393" s="7"/>
      <c r="L393" s="2"/>
      <c r="M393" s="2"/>
      <c r="N393" s="7"/>
      <c r="O393" s="2"/>
      <c r="P393" s="2"/>
      <c r="Q393" s="7"/>
      <c r="R393" s="2"/>
      <c r="S393" s="2"/>
      <c r="T393" s="7"/>
      <c r="U393" s="2"/>
      <c r="V393" s="2"/>
      <c r="W393" s="7"/>
      <c r="X393" s="2"/>
    </row>
    <row r="394" spans="1:24" ht="13.8">
      <c r="A394" s="12"/>
      <c r="B394" s="40">
        <f>G394/F394</f>
        <v>43.7972972972973</v>
      </c>
      <c r="C394" s="7" t="s">
        <v>502</v>
      </c>
      <c r="D394" s="7" t="s">
        <v>5</v>
      </c>
      <c r="E394" s="2">
        <v>1986</v>
      </c>
      <c r="F394" s="2">
        <v>74</v>
      </c>
      <c r="G394" s="2">
        <v>3241</v>
      </c>
      <c r="I394" s="7"/>
      <c r="J394" s="7"/>
      <c r="K394" s="7"/>
      <c r="L394" s="2"/>
      <c r="M394" s="2"/>
      <c r="N394" s="7"/>
      <c r="O394" s="2"/>
      <c r="P394" s="2"/>
      <c r="Q394" s="7"/>
      <c r="R394" s="2"/>
      <c r="S394" s="2"/>
      <c r="T394" s="7"/>
      <c r="U394" s="2"/>
      <c r="V394" s="2"/>
      <c r="W394" s="7"/>
      <c r="X394" s="2"/>
    </row>
    <row r="395" spans="1:24" ht="13.8">
      <c r="A395" s="12"/>
      <c r="B395" s="40"/>
      <c r="C395" s="7"/>
      <c r="D395" s="7"/>
      <c r="E395" s="2"/>
      <c r="F395" s="2"/>
      <c r="G395" s="2"/>
      <c r="I395" s="7"/>
      <c r="J395" s="7"/>
      <c r="K395" s="7"/>
      <c r="L395" s="2"/>
      <c r="M395" s="2"/>
      <c r="N395" s="7"/>
      <c r="O395" s="2"/>
      <c r="P395" s="2"/>
      <c r="Q395" s="7"/>
      <c r="R395" s="2"/>
      <c r="S395" s="2"/>
      <c r="T395" s="7"/>
      <c r="U395" s="2"/>
      <c r="V395" s="2"/>
      <c r="W395" s="7"/>
      <c r="X395" s="2"/>
    </row>
    <row r="396" spans="1:24" ht="13.8">
      <c r="A396" s="8" t="s">
        <v>166</v>
      </c>
      <c r="I396" s="7"/>
      <c r="J396" s="7"/>
      <c r="K396" s="7"/>
      <c r="L396" s="2"/>
      <c r="M396" s="2"/>
      <c r="N396" s="7"/>
      <c r="O396" s="2"/>
      <c r="P396" s="2"/>
      <c r="Q396" s="7"/>
      <c r="R396" s="2"/>
      <c r="S396" s="2"/>
      <c r="T396" s="7"/>
      <c r="U396" s="2"/>
      <c r="V396" s="2"/>
      <c r="W396" s="7"/>
      <c r="X396" s="2"/>
    </row>
    <row r="397" spans="1:24" ht="13.8">
      <c r="A397" s="35" t="s">
        <v>439</v>
      </c>
      <c r="I397" s="7"/>
      <c r="J397" s="7"/>
      <c r="K397" s="7"/>
      <c r="L397" s="2"/>
      <c r="M397" s="2"/>
      <c r="N397" s="7"/>
      <c r="O397" s="2"/>
      <c r="P397" s="2"/>
      <c r="Q397" s="7"/>
      <c r="R397" s="2"/>
      <c r="S397" s="2"/>
      <c r="T397" s="7"/>
      <c r="U397" s="2"/>
      <c r="V397" s="2"/>
      <c r="W397" s="7"/>
      <c r="X397" s="2"/>
    </row>
    <row r="398" spans="2:24" ht="13.8">
      <c r="B398" s="6" t="s">
        <v>232</v>
      </c>
      <c r="C398" s="8" t="s">
        <v>63</v>
      </c>
      <c r="D398" s="8"/>
      <c r="E398" s="10" t="s">
        <v>16</v>
      </c>
      <c r="F398" s="23" t="s">
        <v>474</v>
      </c>
      <c r="G398" s="23" t="s">
        <v>110</v>
      </c>
      <c r="I398" s="7"/>
      <c r="J398" s="7"/>
      <c r="K398" s="7"/>
      <c r="L398" s="2"/>
      <c r="M398" s="2"/>
      <c r="N398" s="7"/>
      <c r="O398" s="2"/>
      <c r="P398" s="2"/>
      <c r="Q398" s="7"/>
      <c r="R398" s="2"/>
      <c r="S398" s="2"/>
      <c r="T398" s="7"/>
      <c r="U398" s="2"/>
      <c r="V398" s="2"/>
      <c r="W398" s="7"/>
      <c r="X398" s="2"/>
    </row>
    <row r="399" spans="1:24" ht="13.8">
      <c r="A399" s="12">
        <v>1</v>
      </c>
      <c r="B399" s="40">
        <f>G399/F399</f>
        <v>42.526315789473685</v>
      </c>
      <c r="C399" s="7" t="s">
        <v>82</v>
      </c>
      <c r="D399" s="7"/>
      <c r="E399" s="2">
        <v>2008</v>
      </c>
      <c r="F399" s="2">
        <v>76</v>
      </c>
      <c r="G399" s="2">
        <v>3232</v>
      </c>
      <c r="I399" s="7"/>
      <c r="J399" s="7"/>
      <c r="K399" s="7"/>
      <c r="L399" s="2"/>
      <c r="M399" s="2"/>
      <c r="N399" s="7"/>
      <c r="O399" s="2"/>
      <c r="P399" s="2"/>
      <c r="Q399" s="7"/>
      <c r="R399" s="2"/>
      <c r="S399" s="2"/>
      <c r="T399" s="7"/>
      <c r="U399" s="2"/>
      <c r="V399" s="2"/>
      <c r="W399" s="7"/>
      <c r="X399" s="2"/>
    </row>
    <row r="400" spans="1:24" ht="13.8">
      <c r="A400" s="12">
        <v>2</v>
      </c>
      <c r="B400" s="40">
        <f>G400/F400</f>
        <v>41.93150684931507</v>
      </c>
      <c r="C400" s="7" t="s">
        <v>82</v>
      </c>
      <c r="D400" s="7"/>
      <c r="E400" s="2">
        <v>2009</v>
      </c>
      <c r="F400" s="2">
        <v>73</v>
      </c>
      <c r="G400" s="2">
        <v>3061</v>
      </c>
      <c r="I400" s="7"/>
      <c r="J400" s="7"/>
      <c r="K400" s="7"/>
      <c r="L400" s="2"/>
      <c r="M400" s="2"/>
      <c r="N400" s="7"/>
      <c r="O400" s="2"/>
      <c r="P400" s="2"/>
      <c r="Q400" s="7"/>
      <c r="R400" s="2"/>
      <c r="S400" s="2"/>
      <c r="T400" s="7"/>
      <c r="U400" s="2"/>
      <c r="V400" s="2"/>
      <c r="W400" s="7"/>
      <c r="X400" s="2"/>
    </row>
    <row r="401" spans="1:24" ht="13.8">
      <c r="A401" s="12">
        <v>3</v>
      </c>
      <c r="B401" s="40">
        <f>G401/F401</f>
        <v>41.693548387096776</v>
      </c>
      <c r="C401" s="7" t="s">
        <v>82</v>
      </c>
      <c r="D401" s="7"/>
      <c r="E401" s="2">
        <v>2007</v>
      </c>
      <c r="F401" s="2">
        <v>62</v>
      </c>
      <c r="G401" s="2">
        <v>2585</v>
      </c>
      <c r="I401" s="7"/>
      <c r="J401" s="7"/>
      <c r="K401" s="7"/>
      <c r="L401" s="2"/>
      <c r="M401" s="2"/>
      <c r="N401" s="7"/>
      <c r="O401" s="2"/>
      <c r="P401" s="2"/>
      <c r="Q401" s="7"/>
      <c r="R401" s="2"/>
      <c r="S401" s="2"/>
      <c r="T401" s="7"/>
      <c r="U401" s="2"/>
      <c r="V401" s="2"/>
      <c r="W401" s="7"/>
      <c r="X401" s="2"/>
    </row>
    <row r="402" spans="2:24" ht="13.8">
      <c r="B402" s="6" t="s">
        <v>232</v>
      </c>
      <c r="C402" s="8" t="s">
        <v>64</v>
      </c>
      <c r="D402" s="8"/>
      <c r="E402" s="10" t="s">
        <v>16</v>
      </c>
      <c r="F402" s="23" t="s">
        <v>474</v>
      </c>
      <c r="G402" s="23" t="s">
        <v>110</v>
      </c>
      <c r="I402" s="7"/>
      <c r="J402" s="7"/>
      <c r="K402" s="7"/>
      <c r="L402" s="2"/>
      <c r="M402" s="2"/>
      <c r="N402" s="7"/>
      <c r="O402" s="2"/>
      <c r="P402" s="2"/>
      <c r="Q402" s="7"/>
      <c r="R402" s="2"/>
      <c r="S402" s="2"/>
      <c r="T402" s="7"/>
      <c r="U402" s="2"/>
      <c r="V402" s="2"/>
      <c r="W402" s="7"/>
      <c r="X402" s="2"/>
    </row>
    <row r="403" spans="1:24" ht="13.8">
      <c r="A403" s="12">
        <v>1</v>
      </c>
      <c r="B403" s="40">
        <f>G403/F403</f>
        <v>43.607142857142854</v>
      </c>
      <c r="C403" s="7" t="s">
        <v>446</v>
      </c>
      <c r="D403" s="7"/>
      <c r="E403" s="2">
        <v>2015</v>
      </c>
      <c r="F403" s="2">
        <v>56</v>
      </c>
      <c r="G403" s="2">
        <v>2442</v>
      </c>
      <c r="I403" s="7"/>
      <c r="J403" s="7"/>
      <c r="K403" s="7"/>
      <c r="L403" s="2"/>
      <c r="M403" s="2"/>
      <c r="N403" s="7"/>
      <c r="O403" s="2"/>
      <c r="P403" s="2"/>
      <c r="Q403" s="7"/>
      <c r="R403" s="2"/>
      <c r="S403" s="2"/>
      <c r="T403" s="7"/>
      <c r="U403" s="2"/>
      <c r="V403" s="2"/>
      <c r="W403" s="7"/>
      <c r="X403" s="2"/>
    </row>
    <row r="404" spans="1:24" ht="13.8">
      <c r="A404" s="12">
        <v>2</v>
      </c>
      <c r="B404" s="40">
        <f>G404/F404</f>
        <v>42.957142857142856</v>
      </c>
      <c r="C404" s="7" t="s">
        <v>956</v>
      </c>
      <c r="D404" s="7"/>
      <c r="E404" s="2">
        <v>2011</v>
      </c>
      <c r="F404" s="2">
        <v>70</v>
      </c>
      <c r="G404" s="2">
        <v>3007</v>
      </c>
      <c r="I404" s="7"/>
      <c r="J404" s="7"/>
      <c r="K404" s="7"/>
      <c r="L404" s="2"/>
      <c r="M404" s="2"/>
      <c r="N404" s="7"/>
      <c r="O404" s="2"/>
      <c r="P404" s="2"/>
      <c r="Q404" s="7"/>
      <c r="R404" s="2"/>
      <c r="S404" s="2"/>
      <c r="T404" s="7"/>
      <c r="U404" s="2"/>
      <c r="V404" s="2"/>
      <c r="W404" s="7"/>
      <c r="X404" s="2"/>
    </row>
    <row r="405" spans="1:24" ht="13.8">
      <c r="A405" s="12">
        <v>3</v>
      </c>
      <c r="B405" s="40">
        <f>G405/F405</f>
        <v>40.85294117647059</v>
      </c>
      <c r="C405" s="7" t="s">
        <v>446</v>
      </c>
      <c r="D405" s="7"/>
      <c r="E405" s="2">
        <v>2014</v>
      </c>
      <c r="F405" s="2">
        <v>68</v>
      </c>
      <c r="G405" s="2">
        <v>2778</v>
      </c>
      <c r="I405" s="7"/>
      <c r="J405" s="7"/>
      <c r="K405" s="7"/>
      <c r="L405" s="2"/>
      <c r="M405" s="2"/>
      <c r="N405" s="7"/>
      <c r="O405" s="2"/>
      <c r="P405" s="2"/>
      <c r="Q405" s="7"/>
      <c r="R405" s="2"/>
      <c r="S405" s="2"/>
      <c r="T405" s="7"/>
      <c r="U405" s="2"/>
      <c r="V405" s="2"/>
      <c r="W405" s="7"/>
      <c r="X405" s="2"/>
    </row>
    <row r="406" spans="2:24" ht="13.8">
      <c r="B406" s="6" t="s">
        <v>232</v>
      </c>
      <c r="C406" s="8" t="s">
        <v>65</v>
      </c>
      <c r="D406" s="8"/>
      <c r="E406" s="10" t="s">
        <v>16</v>
      </c>
      <c r="F406" s="23" t="s">
        <v>474</v>
      </c>
      <c r="G406" s="23" t="s">
        <v>110</v>
      </c>
      <c r="I406" s="7"/>
      <c r="J406" s="7"/>
      <c r="K406" s="7"/>
      <c r="L406" s="2"/>
      <c r="M406" s="2"/>
      <c r="N406" s="7"/>
      <c r="O406" s="2"/>
      <c r="P406" s="2"/>
      <c r="Q406" s="7"/>
      <c r="R406" s="2"/>
      <c r="S406" s="2"/>
      <c r="T406" s="7"/>
      <c r="U406" s="2"/>
      <c r="V406" s="2"/>
      <c r="W406" s="7"/>
      <c r="X406" s="2"/>
    </row>
    <row r="407" spans="1:24" ht="13.8">
      <c r="A407" s="12">
        <v>1</v>
      </c>
      <c r="B407" s="74">
        <f>G407/F407</f>
        <v>46.53731343283582</v>
      </c>
      <c r="C407" s="8" t="s">
        <v>1315</v>
      </c>
      <c r="D407" s="8"/>
      <c r="E407" s="10">
        <v>2022</v>
      </c>
      <c r="F407" s="10">
        <v>67</v>
      </c>
      <c r="G407" s="10">
        <v>3118</v>
      </c>
      <c r="I407" s="7"/>
      <c r="J407" s="7"/>
      <c r="K407" s="7"/>
      <c r="L407" s="2"/>
      <c r="M407" s="2"/>
      <c r="N407" s="7"/>
      <c r="O407" s="2"/>
      <c r="P407" s="2"/>
      <c r="Q407" s="7"/>
      <c r="R407" s="2"/>
      <c r="S407" s="2"/>
      <c r="T407" s="7"/>
      <c r="U407" s="2"/>
      <c r="V407" s="2"/>
      <c r="W407" s="7"/>
      <c r="X407" s="2"/>
    </row>
    <row r="408" spans="1:24" ht="13.8">
      <c r="A408" s="12">
        <v>2</v>
      </c>
      <c r="B408" s="109">
        <f>G408/F408</f>
        <v>44.87931034482759</v>
      </c>
      <c r="C408" s="8" t="s">
        <v>1315</v>
      </c>
      <c r="D408" s="8"/>
      <c r="E408" s="10">
        <v>2023</v>
      </c>
      <c r="F408" s="10">
        <v>58</v>
      </c>
      <c r="G408" s="10">
        <v>2603</v>
      </c>
      <c r="I408" s="7"/>
      <c r="J408" s="7"/>
      <c r="K408" s="7"/>
      <c r="L408" s="2"/>
      <c r="M408" s="2"/>
      <c r="N408" s="7"/>
      <c r="O408" s="2"/>
      <c r="P408" s="2"/>
      <c r="Q408" s="7"/>
      <c r="R408" s="2"/>
      <c r="S408" s="2"/>
      <c r="T408" s="7"/>
      <c r="U408" s="2"/>
      <c r="V408" s="2"/>
      <c r="W408" s="7"/>
      <c r="X408" s="2"/>
    </row>
    <row r="409" spans="1:24" ht="13.8">
      <c r="A409" s="12">
        <v>3</v>
      </c>
      <c r="B409" s="40">
        <f>G409/F409</f>
        <v>44.701492537313435</v>
      </c>
      <c r="C409" s="7" t="s">
        <v>98</v>
      </c>
      <c r="D409" s="7"/>
      <c r="E409" s="2">
        <v>1987</v>
      </c>
      <c r="F409" s="2">
        <v>67</v>
      </c>
      <c r="G409" s="2">
        <v>2995</v>
      </c>
      <c r="I409" s="7"/>
      <c r="J409" s="7"/>
      <c r="K409" s="7"/>
      <c r="L409" s="2"/>
      <c r="M409" s="2"/>
      <c r="N409" s="7"/>
      <c r="O409" s="2"/>
      <c r="P409" s="2"/>
      <c r="Q409" s="7"/>
      <c r="R409" s="2"/>
      <c r="S409" s="2"/>
      <c r="T409" s="7"/>
      <c r="U409" s="2"/>
      <c r="V409" s="2"/>
      <c r="W409" s="7"/>
      <c r="X409" s="2"/>
    </row>
    <row r="410" spans="2:24" ht="13.8">
      <c r="B410" s="6" t="s">
        <v>232</v>
      </c>
      <c r="C410" s="8" t="s">
        <v>66</v>
      </c>
      <c r="D410" s="8"/>
      <c r="E410" s="10" t="s">
        <v>16</v>
      </c>
      <c r="F410" s="23" t="s">
        <v>474</v>
      </c>
      <c r="G410" s="23" t="s">
        <v>110</v>
      </c>
      <c r="I410" s="7"/>
      <c r="J410" s="7"/>
      <c r="K410" s="7"/>
      <c r="L410" s="2"/>
      <c r="M410" s="2"/>
      <c r="N410" s="7"/>
      <c r="O410" s="2"/>
      <c r="P410" s="2"/>
      <c r="Q410" s="7"/>
      <c r="R410" s="2"/>
      <c r="S410" s="2"/>
      <c r="T410" s="7"/>
      <c r="U410" s="2"/>
      <c r="V410" s="2"/>
      <c r="W410" s="7"/>
      <c r="X410" s="2"/>
    </row>
    <row r="411" spans="1:24" ht="13.8">
      <c r="A411" s="12">
        <v>1</v>
      </c>
      <c r="B411" s="40">
        <f>G411/F411</f>
        <v>44.22222222222222</v>
      </c>
      <c r="C411" s="7" t="s">
        <v>57</v>
      </c>
      <c r="D411" s="7"/>
      <c r="E411" s="2">
        <v>2002</v>
      </c>
      <c r="F411" s="2">
        <v>54</v>
      </c>
      <c r="G411" s="2">
        <v>2388</v>
      </c>
      <c r="I411" s="7"/>
      <c r="J411" s="7"/>
      <c r="K411" s="7"/>
      <c r="L411" s="2"/>
      <c r="M411" s="2"/>
      <c r="N411" s="7"/>
      <c r="O411" s="2"/>
      <c r="P411" s="2"/>
      <c r="Q411" s="7"/>
      <c r="R411" s="2"/>
      <c r="S411" s="2"/>
      <c r="T411" s="7"/>
      <c r="U411" s="2"/>
      <c r="V411" s="2"/>
      <c r="W411" s="7"/>
      <c r="X411" s="2"/>
    </row>
    <row r="412" spans="1:24" ht="13.8">
      <c r="A412" s="12">
        <v>2</v>
      </c>
      <c r="B412" s="40">
        <f>G412/F412</f>
        <v>43.7972972972973</v>
      </c>
      <c r="C412" s="7" t="s">
        <v>502</v>
      </c>
      <c r="D412" s="7"/>
      <c r="E412" s="2">
        <v>1986</v>
      </c>
      <c r="F412" s="2">
        <v>74</v>
      </c>
      <c r="G412" s="2">
        <v>3241</v>
      </c>
      <c r="I412" s="7"/>
      <c r="J412" s="7"/>
      <c r="K412" s="7"/>
      <c r="L412" s="2"/>
      <c r="M412" s="2"/>
      <c r="N412" s="7"/>
      <c r="O412" s="2"/>
      <c r="P412" s="2"/>
      <c r="Q412" s="7"/>
      <c r="R412" s="2"/>
      <c r="S412" s="2"/>
      <c r="T412" s="7"/>
      <c r="U412" s="2"/>
      <c r="V412" s="2"/>
      <c r="W412" s="7"/>
      <c r="X412" s="2"/>
    </row>
    <row r="413" spans="2:24" ht="13.8">
      <c r="B413" s="6" t="s">
        <v>232</v>
      </c>
      <c r="C413" s="8" t="s">
        <v>67</v>
      </c>
      <c r="D413" s="8"/>
      <c r="E413" s="10" t="s">
        <v>16</v>
      </c>
      <c r="F413" s="23" t="s">
        <v>474</v>
      </c>
      <c r="G413" s="23" t="s">
        <v>110</v>
      </c>
      <c r="I413" s="7"/>
      <c r="J413" s="7"/>
      <c r="K413" s="7"/>
      <c r="L413" s="2"/>
      <c r="M413" s="2"/>
      <c r="N413" s="7"/>
      <c r="O413" s="2"/>
      <c r="P413" s="2"/>
      <c r="Q413" s="7"/>
      <c r="R413" s="2"/>
      <c r="S413" s="2"/>
      <c r="T413" s="7"/>
      <c r="U413" s="2"/>
      <c r="V413" s="2"/>
      <c r="W413" s="7"/>
      <c r="X413" s="2"/>
    </row>
    <row r="414" spans="1:24" ht="13.8">
      <c r="A414" s="12">
        <v>1</v>
      </c>
      <c r="B414" s="74">
        <f>G414/F414</f>
        <v>46.041666666666664</v>
      </c>
      <c r="C414" s="8" t="s">
        <v>1142</v>
      </c>
      <c r="D414" s="8"/>
      <c r="E414" s="10">
        <v>2022</v>
      </c>
      <c r="F414" s="10">
        <v>72</v>
      </c>
      <c r="G414" s="10">
        <v>3315</v>
      </c>
      <c r="I414" s="7"/>
      <c r="J414" s="7"/>
      <c r="K414" s="7"/>
      <c r="L414" s="2"/>
      <c r="M414" s="2"/>
      <c r="N414" s="7"/>
      <c r="O414" s="2"/>
      <c r="P414" s="2"/>
      <c r="Q414" s="7"/>
      <c r="R414" s="2"/>
      <c r="S414" s="2"/>
      <c r="T414" s="7"/>
      <c r="U414" s="2"/>
      <c r="V414" s="2"/>
      <c r="W414" s="7"/>
      <c r="X414" s="2"/>
    </row>
    <row r="415" spans="1:24" ht="13.8">
      <c r="A415" s="12">
        <v>2</v>
      </c>
      <c r="B415" s="40">
        <f>G415/F415</f>
        <v>45.92537313432836</v>
      </c>
      <c r="C415" s="7" t="s">
        <v>81</v>
      </c>
      <c r="D415" s="7"/>
      <c r="E415" s="2">
        <v>2003</v>
      </c>
      <c r="F415" s="2">
        <v>67</v>
      </c>
      <c r="G415" s="2">
        <v>3077</v>
      </c>
      <c r="I415" s="7"/>
      <c r="J415" s="7"/>
      <c r="K415" s="7"/>
      <c r="L415" s="2"/>
      <c r="M415" s="2"/>
      <c r="N415" s="7"/>
      <c r="O415" s="2"/>
      <c r="P415" s="2"/>
      <c r="Q415" s="7"/>
      <c r="R415" s="2"/>
      <c r="S415" s="2"/>
      <c r="T415" s="7"/>
      <c r="U415" s="2"/>
      <c r="V415" s="2"/>
      <c r="W415" s="7"/>
      <c r="X415" s="2"/>
    </row>
    <row r="416" spans="1:24" ht="13.8">
      <c r="A416" s="12">
        <v>3</v>
      </c>
      <c r="B416" s="40">
        <f>G416/F416</f>
        <v>44.60606060606061</v>
      </c>
      <c r="C416" s="7" t="s">
        <v>76</v>
      </c>
      <c r="D416" s="7"/>
      <c r="E416" s="2">
        <v>2011</v>
      </c>
      <c r="F416" s="2">
        <v>66</v>
      </c>
      <c r="G416" s="2">
        <v>2944</v>
      </c>
      <c r="I416" s="7"/>
      <c r="J416" s="7"/>
      <c r="K416" s="7"/>
      <c r="L416" s="2"/>
      <c r="M416" s="2"/>
      <c r="N416" s="7"/>
      <c r="O416" s="2"/>
      <c r="P416" s="2"/>
      <c r="Q416" s="7"/>
      <c r="R416" s="2"/>
      <c r="S416" s="2"/>
      <c r="T416" s="7"/>
      <c r="U416" s="2"/>
      <c r="V416" s="2"/>
      <c r="W416" s="7"/>
      <c r="X416" s="2"/>
    </row>
    <row r="417" spans="2:24" ht="13.8">
      <c r="B417" s="6" t="s">
        <v>232</v>
      </c>
      <c r="C417" s="8" t="s">
        <v>68</v>
      </c>
      <c r="D417" s="8"/>
      <c r="E417" s="10" t="s">
        <v>16</v>
      </c>
      <c r="F417" s="23" t="s">
        <v>474</v>
      </c>
      <c r="G417" s="23" t="s">
        <v>110</v>
      </c>
      <c r="I417" s="7"/>
      <c r="J417" s="7"/>
      <c r="K417" s="7"/>
      <c r="L417" s="2"/>
      <c r="M417" s="2"/>
      <c r="N417" s="7"/>
      <c r="O417" s="2"/>
      <c r="P417" s="2"/>
      <c r="Q417" s="7"/>
      <c r="R417" s="2"/>
      <c r="S417" s="2"/>
      <c r="T417" s="7"/>
      <c r="U417" s="2"/>
      <c r="V417" s="2"/>
      <c r="W417" s="7"/>
      <c r="X417" s="2"/>
    </row>
    <row r="418" spans="1:24" ht="13.8">
      <c r="A418" s="12">
        <v>1</v>
      </c>
      <c r="B418" s="40">
        <f>G418/F418</f>
        <v>44.724137931034484</v>
      </c>
      <c r="C418" s="7" t="s">
        <v>46</v>
      </c>
      <c r="D418" s="7"/>
      <c r="E418" s="2">
        <v>2017</v>
      </c>
      <c r="F418" s="2">
        <v>58</v>
      </c>
      <c r="G418" s="2">
        <v>2594</v>
      </c>
      <c r="I418" s="7"/>
      <c r="J418" s="7"/>
      <c r="K418" s="7"/>
      <c r="L418" s="2"/>
      <c r="M418" s="2"/>
      <c r="N418" s="7"/>
      <c r="O418" s="2"/>
      <c r="P418" s="2"/>
      <c r="Q418" s="7"/>
      <c r="R418" s="2"/>
      <c r="S418" s="2"/>
      <c r="T418" s="7"/>
      <c r="U418" s="2"/>
      <c r="V418" s="2"/>
      <c r="W418" s="7"/>
      <c r="X418" s="2"/>
    </row>
    <row r="419" spans="1:24" ht="13.8">
      <c r="A419" s="12">
        <v>2</v>
      </c>
      <c r="B419" s="40">
        <f>G419/F419</f>
        <v>41.625</v>
      </c>
      <c r="C419" s="7" t="s">
        <v>88</v>
      </c>
      <c r="D419" s="7"/>
      <c r="E419" s="2">
        <v>1997</v>
      </c>
      <c r="F419" s="2">
        <v>64</v>
      </c>
      <c r="G419" s="2">
        <v>2664</v>
      </c>
      <c r="I419" s="7"/>
      <c r="J419" s="7"/>
      <c r="K419" s="7"/>
      <c r="L419" s="2"/>
      <c r="M419" s="2"/>
      <c r="N419" s="7"/>
      <c r="O419" s="2"/>
      <c r="P419" s="2"/>
      <c r="Q419" s="7"/>
      <c r="R419" s="2"/>
      <c r="S419" s="2"/>
      <c r="T419" s="7"/>
      <c r="U419" s="2"/>
      <c r="V419" s="2"/>
      <c r="W419" s="7"/>
      <c r="X419" s="2"/>
    </row>
    <row r="420" spans="1:24" ht="13.8">
      <c r="A420" s="12">
        <v>3</v>
      </c>
      <c r="B420" s="40">
        <f>G420/F420</f>
        <v>41.55769230769231</v>
      </c>
      <c r="C420" s="7" t="s">
        <v>46</v>
      </c>
      <c r="D420" s="7"/>
      <c r="E420" s="2">
        <v>2018</v>
      </c>
      <c r="F420" s="2">
        <v>52</v>
      </c>
      <c r="G420" s="2">
        <v>2161</v>
      </c>
      <c r="I420" s="7"/>
      <c r="J420" s="7"/>
      <c r="K420" s="7"/>
      <c r="L420" s="2"/>
      <c r="M420" s="2"/>
      <c r="N420" s="7"/>
      <c r="O420" s="2"/>
      <c r="P420" s="2"/>
      <c r="Q420" s="7"/>
      <c r="R420" s="2"/>
      <c r="S420" s="2"/>
      <c r="T420" s="7"/>
      <c r="U420" s="2"/>
      <c r="V420" s="2"/>
      <c r="W420" s="7"/>
      <c r="X420" s="2"/>
    </row>
    <row r="421" spans="1:24" ht="13.8">
      <c r="A421" s="12"/>
      <c r="B421" s="40"/>
      <c r="C421" s="7"/>
      <c r="D421" s="7"/>
      <c r="E421" s="2"/>
      <c r="F421" s="2"/>
      <c r="G421" s="2"/>
      <c r="I421" s="7"/>
      <c r="J421" s="7"/>
      <c r="K421" s="7"/>
      <c r="L421" s="2"/>
      <c r="M421" s="2"/>
      <c r="N421" s="7"/>
      <c r="O421" s="2"/>
      <c r="P421" s="2"/>
      <c r="Q421" s="7"/>
      <c r="R421" s="2"/>
      <c r="S421" s="2"/>
      <c r="T421" s="7"/>
      <c r="U421" s="2"/>
      <c r="V421" s="2"/>
      <c r="W421" s="7"/>
      <c r="X421" s="2"/>
    </row>
    <row r="422" ht="13.8">
      <c r="A422" s="9" t="s">
        <v>1442</v>
      </c>
    </row>
    <row r="423" spans="2:24" ht="13.8">
      <c r="B423" s="10" t="s">
        <v>110</v>
      </c>
      <c r="C423" s="8" t="s">
        <v>43</v>
      </c>
      <c r="D423" s="8" t="s">
        <v>15</v>
      </c>
      <c r="E423" s="10" t="s">
        <v>16</v>
      </c>
      <c r="G423" s="28" t="s">
        <v>110</v>
      </c>
      <c r="H423" s="8" t="s">
        <v>63</v>
      </c>
      <c r="I423" s="26" t="s">
        <v>16</v>
      </c>
      <c r="J423" s="28" t="s">
        <v>110</v>
      </c>
      <c r="K423" s="8" t="s">
        <v>64</v>
      </c>
      <c r="L423" s="26" t="s">
        <v>16</v>
      </c>
      <c r="M423" s="28" t="s">
        <v>110</v>
      </c>
      <c r="N423" s="8" t="s">
        <v>65</v>
      </c>
      <c r="O423" s="26" t="s">
        <v>16</v>
      </c>
      <c r="P423" s="28" t="s">
        <v>110</v>
      </c>
      <c r="Q423" s="8" t="s">
        <v>66</v>
      </c>
      <c r="R423" s="26" t="s">
        <v>16</v>
      </c>
      <c r="S423" s="28" t="s">
        <v>110</v>
      </c>
      <c r="T423" s="8" t="s">
        <v>67</v>
      </c>
      <c r="U423" s="26" t="s">
        <v>16</v>
      </c>
      <c r="V423" s="28" t="s">
        <v>110</v>
      </c>
      <c r="W423" s="8" t="s">
        <v>68</v>
      </c>
      <c r="X423" s="26" t="s">
        <v>16</v>
      </c>
    </row>
    <row r="424" spans="1:24" ht="13.8">
      <c r="A424" s="12">
        <v>1</v>
      </c>
      <c r="B424" s="2">
        <v>3848</v>
      </c>
      <c r="C424" s="7" t="s">
        <v>89</v>
      </c>
      <c r="D424" s="7" t="s">
        <v>3</v>
      </c>
      <c r="E424" s="2">
        <v>1989</v>
      </c>
      <c r="F424" s="7"/>
      <c r="G424" s="29">
        <v>3848</v>
      </c>
      <c r="H424" s="7" t="s">
        <v>89</v>
      </c>
      <c r="I424" s="27">
        <v>1989</v>
      </c>
      <c r="J424" s="2">
        <v>3336</v>
      </c>
      <c r="K424" s="7" t="s">
        <v>479</v>
      </c>
      <c r="L424" s="27">
        <v>2002</v>
      </c>
      <c r="M424" s="2">
        <v>2995</v>
      </c>
      <c r="N424" s="7" t="s">
        <v>98</v>
      </c>
      <c r="O424" s="27">
        <v>1987</v>
      </c>
      <c r="P424" s="2">
        <v>3241</v>
      </c>
      <c r="Q424" s="7" t="s">
        <v>502</v>
      </c>
      <c r="R424" s="27">
        <v>1986</v>
      </c>
      <c r="S424" s="2">
        <v>3447</v>
      </c>
      <c r="T424" s="7" t="s">
        <v>81</v>
      </c>
      <c r="U424" s="27">
        <v>2002</v>
      </c>
      <c r="V424" s="2">
        <v>3240</v>
      </c>
      <c r="W424" s="7" t="s">
        <v>485</v>
      </c>
      <c r="X424" s="27">
        <v>1986</v>
      </c>
    </row>
    <row r="425" spans="1:24" ht="13.8">
      <c r="A425" s="12">
        <v>2</v>
      </c>
      <c r="B425" s="2">
        <v>3694</v>
      </c>
      <c r="C425" s="7" t="s">
        <v>89</v>
      </c>
      <c r="D425" s="7" t="s">
        <v>3</v>
      </c>
      <c r="E425" s="2">
        <v>1987</v>
      </c>
      <c r="F425" s="7"/>
      <c r="G425" s="29">
        <v>3694</v>
      </c>
      <c r="H425" s="7" t="s">
        <v>89</v>
      </c>
      <c r="I425" s="27">
        <v>1987</v>
      </c>
      <c r="J425" s="2">
        <v>3122</v>
      </c>
      <c r="K425" s="7" t="s">
        <v>479</v>
      </c>
      <c r="L425" s="27">
        <v>2001</v>
      </c>
      <c r="M425" s="2">
        <v>2942</v>
      </c>
      <c r="N425" s="7" t="s">
        <v>98</v>
      </c>
      <c r="O425" s="27">
        <v>1985</v>
      </c>
      <c r="P425" s="2">
        <v>3100</v>
      </c>
      <c r="Q425" s="7" t="s">
        <v>499</v>
      </c>
      <c r="R425" s="27">
        <v>2004</v>
      </c>
      <c r="S425" s="2">
        <v>3077</v>
      </c>
      <c r="T425" s="7" t="s">
        <v>81</v>
      </c>
      <c r="U425" s="27">
        <v>2003</v>
      </c>
      <c r="V425" s="2">
        <v>3093</v>
      </c>
      <c r="W425" s="7" t="s">
        <v>483</v>
      </c>
      <c r="X425" s="27">
        <v>1991</v>
      </c>
    </row>
    <row r="426" spans="1:24" ht="13.8">
      <c r="A426" s="12">
        <v>3</v>
      </c>
      <c r="B426" s="2">
        <v>3629</v>
      </c>
      <c r="C426" s="7" t="s">
        <v>73</v>
      </c>
      <c r="D426" s="7" t="s">
        <v>3</v>
      </c>
      <c r="E426" s="2">
        <v>2002</v>
      </c>
      <c r="F426" s="7"/>
      <c r="G426" s="29">
        <v>3629</v>
      </c>
      <c r="H426" s="7" t="s">
        <v>73</v>
      </c>
      <c r="I426" s="27">
        <v>2002</v>
      </c>
      <c r="J426" s="2"/>
      <c r="K426" s="7"/>
      <c r="L426" s="2"/>
      <c r="M426" s="2"/>
      <c r="N426" s="7"/>
      <c r="O426" s="2"/>
      <c r="P426" s="2"/>
      <c r="Q426" s="7"/>
      <c r="R426" s="2"/>
      <c r="S426" s="2"/>
      <c r="T426" s="7"/>
      <c r="U426" s="2"/>
      <c r="V426" s="29">
        <v>2971</v>
      </c>
      <c r="W426" s="7" t="s">
        <v>483</v>
      </c>
      <c r="X426" s="27">
        <v>1990</v>
      </c>
    </row>
    <row r="427" spans="1:24" ht="13.8">
      <c r="A427" s="12">
        <v>4</v>
      </c>
      <c r="B427" s="2">
        <v>3447</v>
      </c>
      <c r="C427" s="7" t="s">
        <v>81</v>
      </c>
      <c r="D427" s="7" t="s">
        <v>6</v>
      </c>
      <c r="E427" s="2">
        <v>2002</v>
      </c>
      <c r="F427" s="7"/>
      <c r="G427" s="2"/>
      <c r="H427" s="7"/>
      <c r="I427" s="2"/>
      <c r="J427" s="2"/>
      <c r="K427" s="7"/>
      <c r="L427" s="2"/>
      <c r="M427" s="2"/>
      <c r="N427" s="7"/>
      <c r="O427" s="2"/>
      <c r="P427" s="2"/>
      <c r="Q427" s="7"/>
      <c r="R427" s="2"/>
      <c r="S427" s="2"/>
      <c r="T427" s="7"/>
      <c r="U427" s="2"/>
      <c r="V427" s="2"/>
      <c r="W427" s="7"/>
      <c r="X427" s="2"/>
    </row>
    <row r="428" spans="1:24" ht="13.8">
      <c r="A428" s="12">
        <v>5</v>
      </c>
      <c r="B428" s="2">
        <v>3362</v>
      </c>
      <c r="C428" s="7" t="s">
        <v>89</v>
      </c>
      <c r="D428" s="7" t="s">
        <v>3</v>
      </c>
      <c r="E428" s="2">
        <v>1986</v>
      </c>
      <c r="F428" s="7"/>
      <c r="G428" s="2"/>
      <c r="H428" s="7"/>
      <c r="I428" s="2"/>
      <c r="J428" s="2"/>
      <c r="K428" s="7"/>
      <c r="L428" s="2"/>
      <c r="M428" s="2"/>
      <c r="N428" s="7"/>
      <c r="O428" s="2"/>
      <c r="P428" s="2"/>
      <c r="Q428" s="7"/>
      <c r="R428" s="2"/>
      <c r="S428" s="2"/>
      <c r="T428" s="7"/>
      <c r="U428" s="2"/>
      <c r="V428" s="2"/>
      <c r="W428" s="7"/>
      <c r="X428" s="2"/>
    </row>
    <row r="429" spans="1:24" ht="13.8">
      <c r="A429" s="12">
        <v>6</v>
      </c>
      <c r="B429" s="2">
        <v>3336</v>
      </c>
      <c r="C429" s="7" t="s">
        <v>479</v>
      </c>
      <c r="D429" s="7" t="s">
        <v>0</v>
      </c>
      <c r="E429" s="2">
        <v>2002</v>
      </c>
      <c r="F429" s="7"/>
      <c r="G429" s="2"/>
      <c r="H429" s="7"/>
      <c r="I429" s="2"/>
      <c r="J429" s="2"/>
      <c r="K429" s="7"/>
      <c r="L429" s="2"/>
      <c r="M429" s="2"/>
      <c r="N429" s="7"/>
      <c r="O429" s="2"/>
      <c r="P429" s="2"/>
      <c r="Q429" s="7"/>
      <c r="R429" s="2"/>
      <c r="S429" s="2"/>
      <c r="T429" s="7"/>
      <c r="U429" s="2"/>
      <c r="V429" s="2"/>
      <c r="W429" s="7"/>
      <c r="X429" s="2"/>
    </row>
    <row r="430" spans="1:24" ht="13.8">
      <c r="A430" s="12">
        <v>7</v>
      </c>
      <c r="B430" s="2">
        <v>3241</v>
      </c>
      <c r="C430" s="7" t="s">
        <v>502</v>
      </c>
      <c r="D430" s="7" t="s">
        <v>5</v>
      </c>
      <c r="E430" s="2">
        <v>1986</v>
      </c>
      <c r="F430" s="7"/>
      <c r="G430" s="2"/>
      <c r="H430" s="7"/>
      <c r="I430" s="2"/>
      <c r="J430" s="2"/>
      <c r="K430" s="7"/>
      <c r="L430" s="2"/>
      <c r="M430" s="2"/>
      <c r="N430" s="7"/>
      <c r="O430" s="2"/>
      <c r="P430" s="2"/>
      <c r="Q430" s="7"/>
      <c r="R430" s="2"/>
      <c r="S430" s="2"/>
      <c r="T430" s="7"/>
      <c r="U430" s="2"/>
      <c r="V430" s="2"/>
      <c r="W430" s="7"/>
      <c r="X430" s="2"/>
    </row>
    <row r="431" spans="1:24" ht="13.8">
      <c r="A431" s="12">
        <v>8</v>
      </c>
      <c r="B431" s="2">
        <v>3236</v>
      </c>
      <c r="C431" s="7" t="s">
        <v>89</v>
      </c>
      <c r="D431" s="7" t="s">
        <v>3</v>
      </c>
      <c r="E431" s="2">
        <v>1988</v>
      </c>
      <c r="F431" s="7"/>
      <c r="G431" s="2"/>
      <c r="H431" s="7"/>
      <c r="I431" s="2"/>
      <c r="J431" s="2"/>
      <c r="K431" s="7"/>
      <c r="L431" s="2"/>
      <c r="M431" s="2"/>
      <c r="N431" s="7"/>
      <c r="O431" s="2"/>
      <c r="P431" s="2"/>
      <c r="Q431" s="7"/>
      <c r="R431" s="2"/>
      <c r="S431" s="2"/>
      <c r="T431" s="7"/>
      <c r="U431" s="2"/>
      <c r="V431" s="2"/>
      <c r="W431" s="7"/>
      <c r="X431" s="2"/>
    </row>
    <row r="432" spans="1:24" ht="13.8">
      <c r="A432" s="12">
        <v>9</v>
      </c>
      <c r="B432" s="2">
        <v>3232</v>
      </c>
      <c r="C432" s="7" t="s">
        <v>82</v>
      </c>
      <c r="D432" s="7" t="s">
        <v>3</v>
      </c>
      <c r="E432" s="2">
        <v>2008</v>
      </c>
      <c r="F432" s="7"/>
      <c r="G432" s="2"/>
      <c r="H432" s="7"/>
      <c r="I432" s="2"/>
      <c r="J432" s="2"/>
      <c r="K432" s="7"/>
      <c r="L432" s="2"/>
      <c r="M432" s="2"/>
      <c r="N432" s="7"/>
      <c r="O432" s="2"/>
      <c r="P432" s="2"/>
      <c r="Q432" s="7"/>
      <c r="R432" s="2"/>
      <c r="S432" s="2"/>
      <c r="T432" s="7"/>
      <c r="U432" s="2"/>
      <c r="V432" s="2"/>
      <c r="W432" s="7"/>
      <c r="X432" s="2"/>
    </row>
    <row r="433" spans="1:24" ht="13.8">
      <c r="A433" s="12"/>
      <c r="B433" s="40"/>
      <c r="C433" s="7"/>
      <c r="D433" s="7"/>
      <c r="E433" s="2"/>
      <c r="F433" s="2"/>
      <c r="G433" s="2"/>
      <c r="I433" s="7"/>
      <c r="J433" s="7"/>
      <c r="K433" s="7"/>
      <c r="L433" s="2"/>
      <c r="M433" s="2"/>
      <c r="N433" s="7"/>
      <c r="O433" s="2"/>
      <c r="P433" s="2"/>
      <c r="Q433" s="7"/>
      <c r="R433" s="2"/>
      <c r="S433" s="2"/>
      <c r="T433" s="7"/>
      <c r="U433" s="2"/>
      <c r="V433" s="2"/>
      <c r="W433" s="7"/>
      <c r="X433" s="2"/>
    </row>
    <row r="434" ht="13.8">
      <c r="A434" s="9" t="s">
        <v>1443</v>
      </c>
    </row>
    <row r="435" spans="2:24" ht="13.8">
      <c r="B435" s="10" t="s">
        <v>474</v>
      </c>
      <c r="C435" s="8" t="s">
        <v>43</v>
      </c>
      <c r="D435" s="8" t="s">
        <v>15</v>
      </c>
      <c r="E435" s="10" t="s">
        <v>16</v>
      </c>
      <c r="G435" s="28" t="s">
        <v>474</v>
      </c>
      <c r="H435" s="8" t="s">
        <v>63</v>
      </c>
      <c r="I435" s="26" t="s">
        <v>16</v>
      </c>
      <c r="J435" s="10" t="s">
        <v>474</v>
      </c>
      <c r="K435" s="8" t="s">
        <v>64</v>
      </c>
      <c r="L435" s="26" t="s">
        <v>16</v>
      </c>
      <c r="M435" s="10" t="s">
        <v>474</v>
      </c>
      <c r="N435" s="8" t="s">
        <v>65</v>
      </c>
      <c r="O435" s="26" t="s">
        <v>16</v>
      </c>
      <c r="P435" s="10" t="s">
        <v>474</v>
      </c>
      <c r="Q435" s="8" t="s">
        <v>66</v>
      </c>
      <c r="R435" s="26" t="s">
        <v>16</v>
      </c>
      <c r="S435" s="10" t="s">
        <v>474</v>
      </c>
      <c r="T435" s="8" t="s">
        <v>67</v>
      </c>
      <c r="U435" s="26" t="s">
        <v>16</v>
      </c>
      <c r="V435" s="10" t="s">
        <v>474</v>
      </c>
      <c r="W435" s="8" t="s">
        <v>68</v>
      </c>
      <c r="X435" s="26" t="s">
        <v>16</v>
      </c>
    </row>
    <row r="436" spans="1:24" ht="13.8">
      <c r="A436" s="12">
        <v>1</v>
      </c>
      <c r="B436" s="2">
        <v>101</v>
      </c>
      <c r="C436" s="7" t="s">
        <v>1084</v>
      </c>
      <c r="D436" s="7" t="s">
        <v>3</v>
      </c>
      <c r="E436" s="2">
        <v>1982</v>
      </c>
      <c r="F436" s="7"/>
      <c r="G436" s="29">
        <v>101</v>
      </c>
      <c r="H436" s="7" t="s">
        <v>1084</v>
      </c>
      <c r="I436" s="27">
        <v>1982</v>
      </c>
      <c r="J436" s="2">
        <v>90</v>
      </c>
      <c r="K436" s="7" t="s">
        <v>479</v>
      </c>
      <c r="L436" s="27">
        <v>2002</v>
      </c>
      <c r="M436" s="2">
        <v>76</v>
      </c>
      <c r="N436" s="7" t="s">
        <v>480</v>
      </c>
      <c r="O436" s="27">
        <v>2001</v>
      </c>
      <c r="P436" s="2">
        <v>81</v>
      </c>
      <c r="Q436" s="7" t="s">
        <v>482</v>
      </c>
      <c r="R436" s="27">
        <v>1988</v>
      </c>
      <c r="S436" s="2">
        <v>83</v>
      </c>
      <c r="T436" s="7" t="s">
        <v>484</v>
      </c>
      <c r="U436" s="27">
        <v>2004</v>
      </c>
      <c r="V436" s="2">
        <v>84</v>
      </c>
      <c r="W436" s="7" t="s">
        <v>483</v>
      </c>
      <c r="X436" s="27">
        <v>1991</v>
      </c>
    </row>
    <row r="437" spans="1:24" ht="13.8">
      <c r="A437" s="12">
        <v>2</v>
      </c>
      <c r="B437" s="2">
        <v>93</v>
      </c>
      <c r="C437" s="7" t="s">
        <v>73</v>
      </c>
      <c r="D437" s="7" t="s">
        <v>3</v>
      </c>
      <c r="E437" s="2">
        <v>2002</v>
      </c>
      <c r="F437" s="7"/>
      <c r="G437" s="29">
        <v>93</v>
      </c>
      <c r="H437" s="7" t="s">
        <v>73</v>
      </c>
      <c r="I437" s="27">
        <v>2002</v>
      </c>
      <c r="J437" s="2">
        <v>87</v>
      </c>
      <c r="K437" s="7" t="s">
        <v>479</v>
      </c>
      <c r="L437" s="27">
        <v>2001</v>
      </c>
      <c r="M437" s="2">
        <v>74</v>
      </c>
      <c r="N437" s="7" t="s">
        <v>476</v>
      </c>
      <c r="O437" s="27">
        <v>2006</v>
      </c>
      <c r="P437" s="2">
        <v>79</v>
      </c>
      <c r="Q437" s="7" t="s">
        <v>91</v>
      </c>
      <c r="R437" s="27">
        <v>1985</v>
      </c>
      <c r="S437" s="2">
        <v>82</v>
      </c>
      <c r="T437" s="7" t="s">
        <v>81</v>
      </c>
      <c r="U437" s="27">
        <v>2002</v>
      </c>
      <c r="V437" s="2">
        <v>82</v>
      </c>
      <c r="W437" s="7" t="s">
        <v>485</v>
      </c>
      <c r="X437" s="27">
        <v>1986</v>
      </c>
    </row>
    <row r="438" spans="1:24" ht="13.8">
      <c r="A438" s="12">
        <v>3</v>
      </c>
      <c r="B438" s="2">
        <v>92</v>
      </c>
      <c r="C438" s="7" t="s">
        <v>89</v>
      </c>
      <c r="D438" s="7" t="s">
        <v>3</v>
      </c>
      <c r="E438" s="2">
        <v>1987</v>
      </c>
      <c r="F438" s="7"/>
      <c r="G438" s="29">
        <v>92</v>
      </c>
      <c r="H438" s="7" t="s">
        <v>89</v>
      </c>
      <c r="I438" s="27">
        <v>1987</v>
      </c>
      <c r="J438" s="2">
        <v>83</v>
      </c>
      <c r="K438" s="7" t="s">
        <v>447</v>
      </c>
      <c r="L438" s="27">
        <v>2008</v>
      </c>
      <c r="M438" s="2">
        <v>73</v>
      </c>
      <c r="N438" s="7" t="s">
        <v>94</v>
      </c>
      <c r="O438" s="27">
        <v>1991</v>
      </c>
      <c r="P438" s="2"/>
      <c r="Q438" s="7"/>
      <c r="R438" s="2"/>
      <c r="S438" s="2"/>
      <c r="T438" s="7"/>
      <c r="U438" s="2"/>
      <c r="V438" s="2"/>
      <c r="W438" s="7"/>
      <c r="X438" s="2"/>
    </row>
    <row r="439" spans="1:24" ht="13.8">
      <c r="A439" s="12">
        <v>4</v>
      </c>
      <c r="B439" s="2">
        <v>90</v>
      </c>
      <c r="C439" s="7" t="s">
        <v>479</v>
      </c>
      <c r="D439" s="7" t="s">
        <v>0</v>
      </c>
      <c r="E439" s="2">
        <v>2002</v>
      </c>
      <c r="F439" s="7"/>
      <c r="G439" s="2"/>
      <c r="H439" s="7"/>
      <c r="I439" s="2"/>
      <c r="J439" s="2"/>
      <c r="K439" s="7"/>
      <c r="L439" s="27"/>
      <c r="M439" s="2">
        <v>73</v>
      </c>
      <c r="N439" s="7" t="s">
        <v>476</v>
      </c>
      <c r="O439" s="27">
        <v>2008</v>
      </c>
      <c r="P439" s="2"/>
      <c r="Q439" s="7"/>
      <c r="R439" s="2"/>
      <c r="S439" s="2"/>
      <c r="T439" s="7"/>
      <c r="U439" s="2"/>
      <c r="V439" s="2"/>
      <c r="W439" s="7"/>
      <c r="X439" s="2"/>
    </row>
    <row r="440" spans="1:24" ht="13.8">
      <c r="A440" s="12">
        <v>5</v>
      </c>
      <c r="B440" s="2">
        <v>87</v>
      </c>
      <c r="C440" s="7" t="s">
        <v>479</v>
      </c>
      <c r="D440" s="7" t="s">
        <v>0</v>
      </c>
      <c r="E440" s="2">
        <v>2001</v>
      </c>
      <c r="F440" s="7"/>
      <c r="G440" s="2"/>
      <c r="H440" s="7"/>
      <c r="I440" s="2"/>
      <c r="J440" s="2"/>
      <c r="K440" s="7"/>
      <c r="L440" s="2"/>
      <c r="M440" s="2"/>
      <c r="N440" s="7"/>
      <c r="O440" s="2"/>
      <c r="P440" s="2"/>
      <c r="Q440" s="7"/>
      <c r="R440" s="2"/>
      <c r="S440" s="2"/>
      <c r="T440" s="7"/>
      <c r="U440" s="2"/>
      <c r="V440" s="2"/>
      <c r="W440" s="7"/>
      <c r="X440" s="2"/>
    </row>
    <row r="441" spans="1:24" ht="13.8">
      <c r="A441" s="12">
        <v>6</v>
      </c>
      <c r="B441" s="2">
        <v>86</v>
      </c>
      <c r="C441" s="7" t="s">
        <v>349</v>
      </c>
      <c r="D441" s="7" t="s">
        <v>3</v>
      </c>
      <c r="E441" s="2">
        <v>1981</v>
      </c>
      <c r="F441" s="7"/>
      <c r="G441" s="2"/>
      <c r="H441" s="7"/>
      <c r="I441" s="2"/>
      <c r="J441" s="2"/>
      <c r="K441" s="7"/>
      <c r="L441" s="2"/>
      <c r="M441" s="2"/>
      <c r="N441" s="7"/>
      <c r="O441" s="2"/>
      <c r="P441" s="2"/>
      <c r="Q441" s="7"/>
      <c r="R441" s="2"/>
      <c r="S441" s="2"/>
      <c r="T441" s="7"/>
      <c r="U441" s="2"/>
      <c r="V441" s="2"/>
      <c r="W441" s="7"/>
      <c r="X441" s="2"/>
    </row>
    <row r="442" spans="1:24" ht="13.8">
      <c r="A442" s="12">
        <v>6</v>
      </c>
      <c r="B442" s="2">
        <v>86</v>
      </c>
      <c r="C442" s="7" t="s">
        <v>89</v>
      </c>
      <c r="D442" s="7" t="s">
        <v>3</v>
      </c>
      <c r="E442" s="2">
        <v>1989</v>
      </c>
      <c r="F442" s="7"/>
      <c r="G442" s="2"/>
      <c r="H442" s="7"/>
      <c r="I442" s="2"/>
      <c r="J442" s="2"/>
      <c r="K442" s="7"/>
      <c r="L442" s="2"/>
      <c r="M442" s="2"/>
      <c r="N442" s="7"/>
      <c r="O442" s="2"/>
      <c r="P442" s="2"/>
      <c r="Q442" s="7"/>
      <c r="R442" s="2"/>
      <c r="S442" s="2"/>
      <c r="T442" s="7"/>
      <c r="U442" s="2"/>
      <c r="V442" s="2"/>
      <c r="W442" s="7"/>
      <c r="X442" s="2"/>
    </row>
    <row r="443" spans="1:24" ht="13.8">
      <c r="A443" s="12">
        <v>8</v>
      </c>
      <c r="B443" s="2">
        <v>84</v>
      </c>
      <c r="C443" s="7" t="s">
        <v>483</v>
      </c>
      <c r="D443" s="7" t="s">
        <v>2</v>
      </c>
      <c r="E443" s="2">
        <v>1991</v>
      </c>
      <c r="F443" s="7"/>
      <c r="G443" s="2"/>
      <c r="H443" s="7"/>
      <c r="I443" s="2"/>
      <c r="J443" s="2"/>
      <c r="K443" s="7"/>
      <c r="L443" s="2"/>
      <c r="M443" s="2"/>
      <c r="N443" s="7"/>
      <c r="O443" s="2"/>
      <c r="P443" s="2"/>
      <c r="Q443" s="7"/>
      <c r="R443" s="2"/>
      <c r="S443" s="2"/>
      <c r="T443" s="7"/>
      <c r="U443" s="2"/>
      <c r="V443" s="2"/>
      <c r="W443" s="7"/>
      <c r="X443" s="2"/>
    </row>
    <row r="444" spans="1:24" ht="13.8">
      <c r="A444" s="12">
        <v>9</v>
      </c>
      <c r="B444" s="2">
        <v>83</v>
      </c>
      <c r="C444" s="7" t="s">
        <v>935</v>
      </c>
      <c r="D444" s="7" t="s">
        <v>3</v>
      </c>
      <c r="E444" s="2">
        <v>1977</v>
      </c>
      <c r="F444" s="7"/>
      <c r="G444" s="2"/>
      <c r="H444" s="7"/>
      <c r="I444" s="2"/>
      <c r="J444" s="2"/>
      <c r="K444" s="7"/>
      <c r="L444" s="2"/>
      <c r="M444" s="2"/>
      <c r="N444" s="7"/>
      <c r="O444" s="2"/>
      <c r="P444" s="2"/>
      <c r="Q444" s="7"/>
      <c r="R444" s="2"/>
      <c r="S444" s="2"/>
      <c r="T444" s="7"/>
      <c r="U444" s="2"/>
      <c r="V444" s="2"/>
      <c r="W444" s="7"/>
      <c r="X444" s="2"/>
    </row>
    <row r="445" spans="1:24" ht="13.8">
      <c r="A445" s="12">
        <v>9</v>
      </c>
      <c r="B445" s="2">
        <v>83</v>
      </c>
      <c r="C445" s="7" t="s">
        <v>447</v>
      </c>
      <c r="D445" s="7" t="s">
        <v>0</v>
      </c>
      <c r="E445" s="2">
        <v>2008</v>
      </c>
      <c r="F445" s="7"/>
      <c r="G445" s="2"/>
      <c r="H445" s="7"/>
      <c r="I445" s="2"/>
      <c r="J445" s="2"/>
      <c r="K445" s="7"/>
      <c r="L445" s="2"/>
      <c r="M445" s="2"/>
      <c r="N445" s="7"/>
      <c r="O445" s="2"/>
      <c r="P445" s="2"/>
      <c r="Q445" s="7"/>
      <c r="R445" s="2"/>
      <c r="S445" s="2"/>
      <c r="T445" s="7"/>
      <c r="U445" s="2"/>
      <c r="V445" s="2"/>
      <c r="W445" s="7"/>
      <c r="X445" s="2"/>
    </row>
    <row r="446" spans="1:24" ht="13.8">
      <c r="A446" s="12"/>
      <c r="F446" s="7"/>
      <c r="G446" s="2"/>
      <c r="H446" s="7"/>
      <c r="I446" s="2"/>
      <c r="J446" s="2"/>
      <c r="K446" s="7"/>
      <c r="L446" s="2"/>
      <c r="M446" s="2"/>
      <c r="N446" s="7"/>
      <c r="O446" s="2"/>
      <c r="P446" s="2"/>
      <c r="Q446" s="7"/>
      <c r="R446" s="2"/>
      <c r="S446" s="2"/>
      <c r="T446" s="7"/>
      <c r="U446" s="2"/>
      <c r="V446" s="2"/>
      <c r="W446" s="7"/>
      <c r="X446" s="2"/>
    </row>
    <row r="447" spans="1:24" ht="15.6">
      <c r="A447" s="36" t="s">
        <v>518</v>
      </c>
      <c r="B447" s="38"/>
      <c r="C447" s="38"/>
      <c r="D447" s="38"/>
      <c r="E447" s="38"/>
      <c r="F447" s="38"/>
      <c r="G447" s="38"/>
      <c r="H447" s="38"/>
      <c r="I447" s="2"/>
      <c r="J447" s="2"/>
      <c r="K447" s="7"/>
      <c r="L447" s="2"/>
      <c r="M447" s="2"/>
      <c r="N447" s="7"/>
      <c r="O447" s="2"/>
      <c r="P447" s="2"/>
      <c r="Q447" s="7"/>
      <c r="R447" s="2"/>
      <c r="S447" s="2"/>
      <c r="T447" s="7"/>
      <c r="U447" s="2"/>
      <c r="V447" s="2"/>
      <c r="W447" s="7"/>
      <c r="X447" s="2"/>
    </row>
    <row r="448" spans="1:24" ht="13.8">
      <c r="A448" s="12"/>
      <c r="B448" s="2"/>
      <c r="C448" s="7"/>
      <c r="D448" s="7"/>
      <c r="E448" s="2"/>
      <c r="F448" s="7"/>
      <c r="G448" s="2"/>
      <c r="H448" s="7"/>
      <c r="I448" s="2"/>
      <c r="J448" s="2"/>
      <c r="K448" s="7"/>
      <c r="L448" s="2"/>
      <c r="M448" s="2"/>
      <c r="N448" s="7"/>
      <c r="O448" s="2"/>
      <c r="P448" s="2"/>
      <c r="Q448" s="7"/>
      <c r="R448" s="2"/>
      <c r="S448" s="2"/>
      <c r="T448" s="7"/>
      <c r="U448" s="2"/>
      <c r="V448" s="2"/>
      <c r="W448" s="7"/>
      <c r="X448" s="2"/>
    </row>
    <row r="449" ht="13.8">
      <c r="A449" s="9" t="s">
        <v>1424</v>
      </c>
    </row>
    <row r="450" spans="2:24" ht="13.8">
      <c r="B450" s="10" t="s">
        <v>110</v>
      </c>
      <c r="C450" s="8" t="s">
        <v>43</v>
      </c>
      <c r="D450" s="8" t="s">
        <v>15</v>
      </c>
      <c r="E450" s="10" t="s">
        <v>16</v>
      </c>
      <c r="G450" s="28" t="s">
        <v>110</v>
      </c>
      <c r="H450" s="8" t="s">
        <v>63</v>
      </c>
      <c r="I450" s="26" t="s">
        <v>16</v>
      </c>
      <c r="J450" s="10" t="s">
        <v>110</v>
      </c>
      <c r="K450" s="8" t="s">
        <v>64</v>
      </c>
      <c r="L450" s="26" t="s">
        <v>16</v>
      </c>
      <c r="M450" s="10" t="s">
        <v>110</v>
      </c>
      <c r="N450" s="8" t="s">
        <v>65</v>
      </c>
      <c r="O450" s="26" t="s">
        <v>16</v>
      </c>
      <c r="P450" s="10" t="s">
        <v>110</v>
      </c>
      <c r="Q450" s="8" t="s">
        <v>66</v>
      </c>
      <c r="R450" s="26" t="s">
        <v>16</v>
      </c>
      <c r="S450" s="10" t="s">
        <v>110</v>
      </c>
      <c r="T450" s="8" t="s">
        <v>67</v>
      </c>
      <c r="U450" s="26" t="s">
        <v>16</v>
      </c>
      <c r="V450" s="10" t="s">
        <v>110</v>
      </c>
      <c r="W450" s="8" t="s">
        <v>68</v>
      </c>
      <c r="X450" s="26" t="s">
        <v>16</v>
      </c>
    </row>
    <row r="451" spans="1:24" ht="13.8">
      <c r="A451" s="12">
        <v>1</v>
      </c>
      <c r="B451" s="2">
        <v>765</v>
      </c>
      <c r="C451" s="7" t="s">
        <v>519</v>
      </c>
      <c r="D451" s="7" t="s">
        <v>2</v>
      </c>
      <c r="E451" s="2">
        <v>2001</v>
      </c>
      <c r="F451" s="7"/>
      <c r="G451" s="29">
        <v>481</v>
      </c>
      <c r="H451" s="7" t="s">
        <v>523</v>
      </c>
      <c r="I451" s="2">
        <v>2000</v>
      </c>
      <c r="J451" s="29">
        <v>564</v>
      </c>
      <c r="K451" s="7" t="s">
        <v>291</v>
      </c>
      <c r="L451" s="2">
        <v>2005</v>
      </c>
      <c r="M451" s="29">
        <v>664</v>
      </c>
      <c r="N451" s="7" t="s">
        <v>296</v>
      </c>
      <c r="O451" s="2">
        <v>1974</v>
      </c>
      <c r="P451" s="29">
        <v>673</v>
      </c>
      <c r="Q451" s="7" t="s">
        <v>520</v>
      </c>
      <c r="R451" s="2">
        <v>2000</v>
      </c>
      <c r="S451" s="29">
        <v>369</v>
      </c>
      <c r="T451" s="7" t="s">
        <v>545</v>
      </c>
      <c r="U451" s="2">
        <v>2013</v>
      </c>
      <c r="V451" s="29">
        <v>765</v>
      </c>
      <c r="W451" s="7" t="s">
        <v>519</v>
      </c>
      <c r="X451" s="27">
        <v>2001</v>
      </c>
    </row>
    <row r="452" spans="1:24" ht="13.8">
      <c r="A452" s="12">
        <v>2</v>
      </c>
      <c r="B452" s="2">
        <v>673</v>
      </c>
      <c r="C452" s="7" t="s">
        <v>520</v>
      </c>
      <c r="D452" s="7" t="s">
        <v>5</v>
      </c>
      <c r="E452" s="2">
        <v>2000</v>
      </c>
      <c r="F452" s="7"/>
      <c r="G452" s="29">
        <v>480</v>
      </c>
      <c r="H452" s="7" t="s">
        <v>524</v>
      </c>
      <c r="I452" s="2">
        <v>1981</v>
      </c>
      <c r="J452" s="29">
        <v>558</v>
      </c>
      <c r="K452" s="7" t="s">
        <v>413</v>
      </c>
      <c r="L452" s="2">
        <v>2014</v>
      </c>
      <c r="M452" s="29">
        <v>534</v>
      </c>
      <c r="N452" s="7" t="s">
        <v>346</v>
      </c>
      <c r="O452" s="2">
        <v>2007</v>
      </c>
      <c r="P452" s="29">
        <v>665</v>
      </c>
      <c r="Q452" s="7" t="s">
        <v>520</v>
      </c>
      <c r="R452" s="2">
        <v>1999</v>
      </c>
      <c r="S452" s="96">
        <v>334</v>
      </c>
      <c r="T452" s="8" t="s">
        <v>1280</v>
      </c>
      <c r="U452" s="10">
        <v>2022</v>
      </c>
      <c r="V452" s="29">
        <v>543</v>
      </c>
      <c r="W452" s="7" t="s">
        <v>519</v>
      </c>
      <c r="X452" s="27">
        <v>2003</v>
      </c>
    </row>
    <row r="453" spans="1:24" ht="13.8">
      <c r="A453" s="12">
        <v>3</v>
      </c>
      <c r="B453" s="2">
        <v>665</v>
      </c>
      <c r="C453" s="7" t="s">
        <v>520</v>
      </c>
      <c r="D453" s="7" t="s">
        <v>5</v>
      </c>
      <c r="E453" s="2">
        <v>1999</v>
      </c>
      <c r="F453" s="7"/>
      <c r="G453" s="29">
        <v>479</v>
      </c>
      <c r="H453" s="7" t="s">
        <v>525</v>
      </c>
      <c r="I453" s="2">
        <v>2003</v>
      </c>
      <c r="J453" s="29">
        <v>531</v>
      </c>
      <c r="K453" s="7" t="s">
        <v>530</v>
      </c>
      <c r="L453" s="2">
        <v>1982</v>
      </c>
      <c r="M453" s="29">
        <v>531</v>
      </c>
      <c r="N453" s="7" t="s">
        <v>534</v>
      </c>
      <c r="O453" s="2">
        <v>1977</v>
      </c>
      <c r="P453" s="29">
        <v>651</v>
      </c>
      <c r="Q453" s="7" t="s">
        <v>521</v>
      </c>
      <c r="R453" s="2">
        <v>1991</v>
      </c>
      <c r="S453" s="29">
        <v>302</v>
      </c>
      <c r="T453" s="7" t="s">
        <v>546</v>
      </c>
      <c r="U453" s="2">
        <v>2002</v>
      </c>
      <c r="V453" s="29">
        <v>533</v>
      </c>
      <c r="W453" s="7" t="s">
        <v>522</v>
      </c>
      <c r="X453" s="27">
        <v>1983</v>
      </c>
    </row>
    <row r="454" spans="1:24" ht="13.8">
      <c r="A454" s="12">
        <v>4</v>
      </c>
      <c r="B454" s="2">
        <v>664</v>
      </c>
      <c r="C454" s="7" t="s">
        <v>296</v>
      </c>
      <c r="D454" s="7" t="s">
        <v>4</v>
      </c>
      <c r="E454" s="2">
        <v>1974</v>
      </c>
      <c r="F454" s="7"/>
      <c r="G454" s="29">
        <v>477</v>
      </c>
      <c r="H454" s="7" t="s">
        <v>526</v>
      </c>
      <c r="I454" s="2">
        <v>1973</v>
      </c>
      <c r="J454" s="29">
        <v>484</v>
      </c>
      <c r="K454" s="7" t="s">
        <v>531</v>
      </c>
      <c r="L454" s="2">
        <v>1985</v>
      </c>
      <c r="M454" s="29">
        <v>529</v>
      </c>
      <c r="N454" s="7" t="s">
        <v>60</v>
      </c>
      <c r="O454" s="2">
        <v>1995</v>
      </c>
      <c r="P454" s="29">
        <v>513</v>
      </c>
      <c r="Q454" s="7" t="s">
        <v>540</v>
      </c>
      <c r="R454" s="2">
        <v>2007</v>
      </c>
      <c r="S454" s="29">
        <v>289</v>
      </c>
      <c r="T454" s="7" t="s">
        <v>547</v>
      </c>
      <c r="U454" s="2">
        <v>2010</v>
      </c>
      <c r="V454" s="29">
        <v>520</v>
      </c>
      <c r="W454" s="7" t="s">
        <v>550</v>
      </c>
      <c r="X454" s="27">
        <v>2011</v>
      </c>
    </row>
    <row r="455" spans="1:24" ht="13.8">
      <c r="A455" s="12">
        <v>5</v>
      </c>
      <c r="B455" s="2">
        <v>651</v>
      </c>
      <c r="C455" s="7" t="s">
        <v>521</v>
      </c>
      <c r="D455" s="7" t="s">
        <v>5</v>
      </c>
      <c r="E455" s="2">
        <v>1991</v>
      </c>
      <c r="F455" s="7"/>
      <c r="G455" s="29">
        <v>468</v>
      </c>
      <c r="H455" s="7" t="s">
        <v>525</v>
      </c>
      <c r="I455" s="2">
        <v>2005</v>
      </c>
      <c r="J455" s="29">
        <v>473</v>
      </c>
      <c r="K455" s="7" t="s">
        <v>497</v>
      </c>
      <c r="L455" s="2">
        <v>1978</v>
      </c>
      <c r="M455" s="29">
        <v>516</v>
      </c>
      <c r="N455" s="7" t="s">
        <v>535</v>
      </c>
      <c r="O455" s="2">
        <v>1978</v>
      </c>
      <c r="P455" s="29">
        <v>460</v>
      </c>
      <c r="Q455" s="7" t="s">
        <v>354</v>
      </c>
      <c r="R455" s="2">
        <v>2012</v>
      </c>
      <c r="S455" s="102">
        <v>257</v>
      </c>
      <c r="T455" s="8" t="s">
        <v>1280</v>
      </c>
      <c r="U455" s="10">
        <v>2023</v>
      </c>
      <c r="V455" s="29">
        <v>456</v>
      </c>
      <c r="W455" s="7" t="s">
        <v>522</v>
      </c>
      <c r="X455" s="27">
        <v>1982</v>
      </c>
    </row>
    <row r="456" spans="1:24" ht="13.8">
      <c r="A456" s="12">
        <v>6</v>
      </c>
      <c r="B456" s="2">
        <v>564</v>
      </c>
      <c r="C456" s="7" t="s">
        <v>291</v>
      </c>
      <c r="D456" s="7" t="s">
        <v>0</v>
      </c>
      <c r="E456" s="2">
        <v>2005</v>
      </c>
      <c r="F456" s="7"/>
      <c r="G456" s="29">
        <v>425</v>
      </c>
      <c r="H456" s="7" t="s">
        <v>388</v>
      </c>
      <c r="I456" s="2">
        <v>2002</v>
      </c>
      <c r="J456" s="29">
        <v>464</v>
      </c>
      <c r="K456" s="7" t="s">
        <v>532</v>
      </c>
      <c r="L456" s="2">
        <v>2002</v>
      </c>
      <c r="M456" s="29">
        <v>515</v>
      </c>
      <c r="N456" s="7" t="s">
        <v>536</v>
      </c>
      <c r="O456" s="2">
        <v>1979</v>
      </c>
      <c r="P456" s="29">
        <v>450</v>
      </c>
      <c r="Q456" s="7" t="s">
        <v>541</v>
      </c>
      <c r="R456" s="2">
        <v>1995</v>
      </c>
      <c r="S456" s="29">
        <v>252</v>
      </c>
      <c r="T456" s="7" t="s">
        <v>548</v>
      </c>
      <c r="U456" s="2">
        <v>2004</v>
      </c>
      <c r="V456" s="29">
        <v>449</v>
      </c>
      <c r="W456" s="7" t="s">
        <v>551</v>
      </c>
      <c r="X456" s="27">
        <v>2016</v>
      </c>
    </row>
    <row r="457" spans="1:24" ht="13.8">
      <c r="A457" s="12">
        <v>7</v>
      </c>
      <c r="B457" s="2">
        <v>558</v>
      </c>
      <c r="C457" s="7" t="s">
        <v>413</v>
      </c>
      <c r="D457" s="7" t="s">
        <v>0</v>
      </c>
      <c r="E457" s="2">
        <v>2014</v>
      </c>
      <c r="F457" s="7"/>
      <c r="G457" s="29">
        <v>399</v>
      </c>
      <c r="H457" s="7" t="s">
        <v>527</v>
      </c>
      <c r="I457" s="2">
        <v>1984</v>
      </c>
      <c r="J457" s="29">
        <v>460</v>
      </c>
      <c r="K457" s="7" t="s">
        <v>291</v>
      </c>
      <c r="L457" s="2">
        <v>2007</v>
      </c>
      <c r="M457" s="29">
        <v>504</v>
      </c>
      <c r="N457" s="7" t="s">
        <v>537</v>
      </c>
      <c r="O457" s="2">
        <v>1987</v>
      </c>
      <c r="P457" s="29">
        <v>439</v>
      </c>
      <c r="Q457" s="7" t="s">
        <v>397</v>
      </c>
      <c r="R457" s="2">
        <v>1982</v>
      </c>
      <c r="S457" s="29">
        <v>241</v>
      </c>
      <c r="T457" s="7" t="s">
        <v>546</v>
      </c>
      <c r="U457" s="2">
        <v>2003</v>
      </c>
      <c r="V457" s="29">
        <v>433</v>
      </c>
      <c r="W457" s="7" t="s">
        <v>552</v>
      </c>
      <c r="X457" s="27">
        <v>2010</v>
      </c>
    </row>
    <row r="458" spans="1:24" ht="13.8">
      <c r="A458" s="12">
        <v>8</v>
      </c>
      <c r="B458" s="2">
        <v>543</v>
      </c>
      <c r="C458" s="7" t="s">
        <v>519</v>
      </c>
      <c r="D458" s="7" t="s">
        <v>2</v>
      </c>
      <c r="E458" s="2">
        <v>2003</v>
      </c>
      <c r="F458" s="7"/>
      <c r="G458" s="29">
        <v>399</v>
      </c>
      <c r="H458" s="7" t="s">
        <v>528</v>
      </c>
      <c r="I458" s="2">
        <v>1992</v>
      </c>
      <c r="J458" s="29">
        <v>453</v>
      </c>
      <c r="K458" s="7" t="s">
        <v>291</v>
      </c>
      <c r="L458" s="2">
        <v>2006</v>
      </c>
      <c r="M458" s="29">
        <v>494</v>
      </c>
      <c r="N458" s="7" t="s">
        <v>347</v>
      </c>
      <c r="O458" s="2">
        <v>2010</v>
      </c>
      <c r="P458" s="29">
        <v>430</v>
      </c>
      <c r="Q458" s="7" t="s">
        <v>542</v>
      </c>
      <c r="R458" s="2">
        <v>1990</v>
      </c>
      <c r="S458" s="29">
        <v>236</v>
      </c>
      <c r="T458" s="7" t="s">
        <v>1228</v>
      </c>
      <c r="U458" s="2">
        <v>2019</v>
      </c>
      <c r="V458" s="29">
        <v>415</v>
      </c>
      <c r="W458" s="7" t="s">
        <v>553</v>
      </c>
      <c r="X458" s="27">
        <v>1990</v>
      </c>
    </row>
    <row r="459" spans="1:24" ht="13.8">
      <c r="A459" s="12">
        <v>9</v>
      </c>
      <c r="B459" s="2">
        <v>534</v>
      </c>
      <c r="C459" s="7" t="s">
        <v>346</v>
      </c>
      <c r="D459" s="7" t="s">
        <v>4</v>
      </c>
      <c r="E459" s="2">
        <v>2007</v>
      </c>
      <c r="F459" s="7"/>
      <c r="G459" s="29">
        <v>395</v>
      </c>
      <c r="H459" s="7" t="s">
        <v>527</v>
      </c>
      <c r="I459" s="2">
        <v>1983</v>
      </c>
      <c r="J459" s="29">
        <v>448</v>
      </c>
      <c r="K459" s="7" t="s">
        <v>413</v>
      </c>
      <c r="L459" s="2">
        <v>2015</v>
      </c>
      <c r="M459" s="29">
        <v>487</v>
      </c>
      <c r="N459" s="7" t="s">
        <v>538</v>
      </c>
      <c r="O459" s="2">
        <v>2012</v>
      </c>
      <c r="P459" s="29">
        <v>422</v>
      </c>
      <c r="Q459" s="7" t="s">
        <v>543</v>
      </c>
      <c r="R459" s="2">
        <v>1997</v>
      </c>
      <c r="S459" s="29">
        <v>231</v>
      </c>
      <c r="T459" s="7" t="s">
        <v>259</v>
      </c>
      <c r="U459" s="2">
        <v>2001</v>
      </c>
      <c r="V459" s="29">
        <v>392</v>
      </c>
      <c r="W459" s="7" t="s">
        <v>554</v>
      </c>
      <c r="X459" s="27">
        <v>1986</v>
      </c>
    </row>
    <row r="460" spans="1:24" ht="13.8">
      <c r="A460" s="12">
        <v>10</v>
      </c>
      <c r="B460" s="2">
        <v>533</v>
      </c>
      <c r="C460" s="7" t="s">
        <v>522</v>
      </c>
      <c r="D460" s="7" t="s">
        <v>2</v>
      </c>
      <c r="E460" s="2">
        <v>1983</v>
      </c>
      <c r="F460" s="7"/>
      <c r="G460" s="29">
        <v>395</v>
      </c>
      <c r="H460" s="7" t="s">
        <v>529</v>
      </c>
      <c r="I460" s="2">
        <v>1996</v>
      </c>
      <c r="J460" s="29">
        <v>424</v>
      </c>
      <c r="K460" s="7" t="s">
        <v>533</v>
      </c>
      <c r="L460" s="2">
        <v>2013</v>
      </c>
      <c r="M460" s="29">
        <v>439</v>
      </c>
      <c r="N460" s="7" t="s">
        <v>539</v>
      </c>
      <c r="O460" s="2">
        <v>1999</v>
      </c>
      <c r="P460" s="29">
        <v>415</v>
      </c>
      <c r="Q460" s="7" t="s">
        <v>544</v>
      </c>
      <c r="R460" s="2">
        <v>2003</v>
      </c>
      <c r="S460" s="29">
        <v>226</v>
      </c>
      <c r="T460" s="7" t="s">
        <v>259</v>
      </c>
      <c r="U460" s="2">
        <v>2003</v>
      </c>
      <c r="V460" s="29">
        <v>392</v>
      </c>
      <c r="W460" s="7" t="s">
        <v>555</v>
      </c>
      <c r="X460" s="27">
        <v>2014</v>
      </c>
    </row>
    <row r="461" spans="1:24" ht="13.8">
      <c r="A461" s="12"/>
      <c r="B461" s="2"/>
      <c r="C461" s="7"/>
      <c r="D461" s="7"/>
      <c r="E461" s="2"/>
      <c r="F461" s="7"/>
      <c r="G461" s="2"/>
      <c r="H461" s="7"/>
      <c r="I461" s="2"/>
      <c r="J461" s="2"/>
      <c r="K461" s="7"/>
      <c r="L461" s="2"/>
      <c r="M461" s="2"/>
      <c r="N461" s="7"/>
      <c r="O461" s="2"/>
      <c r="P461" s="2"/>
      <c r="Q461" s="7"/>
      <c r="R461" s="2"/>
      <c r="S461" s="2"/>
      <c r="T461" s="7"/>
      <c r="U461" s="2"/>
      <c r="V461" s="2"/>
      <c r="W461" s="7"/>
      <c r="X461" s="2"/>
    </row>
    <row r="462" ht="13.8">
      <c r="A462" s="9" t="s">
        <v>1444</v>
      </c>
    </row>
    <row r="463" spans="2:24" ht="13.8">
      <c r="B463" s="10" t="s">
        <v>516</v>
      </c>
      <c r="C463" s="8" t="s">
        <v>43</v>
      </c>
      <c r="D463" s="8" t="s">
        <v>15</v>
      </c>
      <c r="E463" s="10" t="s">
        <v>16</v>
      </c>
      <c r="G463" s="28" t="s">
        <v>516</v>
      </c>
      <c r="H463" s="8" t="s">
        <v>63</v>
      </c>
      <c r="I463" s="26" t="s">
        <v>16</v>
      </c>
      <c r="J463" s="10" t="s">
        <v>516</v>
      </c>
      <c r="K463" s="8" t="s">
        <v>64</v>
      </c>
      <c r="L463" s="26" t="s">
        <v>16</v>
      </c>
      <c r="M463" s="10" t="s">
        <v>516</v>
      </c>
      <c r="N463" s="8" t="s">
        <v>65</v>
      </c>
      <c r="O463" s="26" t="s">
        <v>16</v>
      </c>
      <c r="P463" s="10" t="s">
        <v>516</v>
      </c>
      <c r="Q463" s="8" t="s">
        <v>66</v>
      </c>
      <c r="R463" s="26" t="s">
        <v>16</v>
      </c>
      <c r="S463" s="10" t="s">
        <v>516</v>
      </c>
      <c r="T463" s="8" t="s">
        <v>67</v>
      </c>
      <c r="U463" s="26" t="s">
        <v>16</v>
      </c>
      <c r="V463" s="10" t="s">
        <v>516</v>
      </c>
      <c r="W463" s="8" t="s">
        <v>68</v>
      </c>
      <c r="X463" s="26" t="s">
        <v>16</v>
      </c>
    </row>
    <row r="464" spans="1:24" ht="13.8">
      <c r="A464" s="12">
        <v>1</v>
      </c>
      <c r="B464" s="2">
        <v>61</v>
      </c>
      <c r="C464" s="7" t="s">
        <v>540</v>
      </c>
      <c r="D464" s="7" t="s">
        <v>5</v>
      </c>
      <c r="E464" s="2">
        <v>2007</v>
      </c>
      <c r="F464" s="7"/>
      <c r="G464" s="29">
        <v>54</v>
      </c>
      <c r="H464" s="7" t="s">
        <v>524</v>
      </c>
      <c r="I464" s="2">
        <v>1981</v>
      </c>
      <c r="J464" s="29">
        <v>58</v>
      </c>
      <c r="K464" s="7" t="s">
        <v>291</v>
      </c>
      <c r="L464" s="2">
        <v>2007</v>
      </c>
      <c r="M464" s="29">
        <v>53</v>
      </c>
      <c r="N464" s="7" t="s">
        <v>346</v>
      </c>
      <c r="O464" s="2">
        <v>2007</v>
      </c>
      <c r="P464" s="29">
        <v>61</v>
      </c>
      <c r="Q464" s="7" t="s">
        <v>540</v>
      </c>
      <c r="R464" s="2">
        <v>2007</v>
      </c>
      <c r="S464" s="96">
        <v>50</v>
      </c>
      <c r="T464" s="8" t="s">
        <v>1280</v>
      </c>
      <c r="U464" s="10">
        <v>2022</v>
      </c>
      <c r="V464" s="29">
        <v>57</v>
      </c>
      <c r="W464" s="7" t="s">
        <v>556</v>
      </c>
      <c r="X464" s="27">
        <v>1981</v>
      </c>
    </row>
    <row r="465" spans="1:24" ht="13.8">
      <c r="A465" s="12">
        <v>2</v>
      </c>
      <c r="B465" s="2">
        <v>58</v>
      </c>
      <c r="C465" s="7" t="s">
        <v>291</v>
      </c>
      <c r="D465" s="7" t="s">
        <v>0</v>
      </c>
      <c r="E465" s="2">
        <v>2007</v>
      </c>
      <c r="F465" s="7"/>
      <c r="G465" s="29">
        <v>47</v>
      </c>
      <c r="H465" s="7" t="s">
        <v>528</v>
      </c>
      <c r="I465" s="2">
        <v>1992</v>
      </c>
      <c r="J465" s="29">
        <v>51</v>
      </c>
      <c r="K465" s="7" t="s">
        <v>532</v>
      </c>
      <c r="L465" s="2">
        <v>2002</v>
      </c>
      <c r="M465" s="29">
        <v>51</v>
      </c>
      <c r="N465" s="7" t="s">
        <v>538</v>
      </c>
      <c r="O465" s="2">
        <v>2012</v>
      </c>
      <c r="P465" s="29">
        <v>57</v>
      </c>
      <c r="Q465" s="7" t="s">
        <v>521</v>
      </c>
      <c r="R465" s="2">
        <v>1991</v>
      </c>
      <c r="S465" s="29">
        <v>48</v>
      </c>
      <c r="T465" s="7" t="s">
        <v>548</v>
      </c>
      <c r="U465" s="2">
        <v>2004</v>
      </c>
      <c r="V465" s="29">
        <v>47</v>
      </c>
      <c r="W465" s="7" t="s">
        <v>522</v>
      </c>
      <c r="X465" s="27">
        <v>1983</v>
      </c>
    </row>
    <row r="466" spans="1:24" ht="13.8">
      <c r="A466" s="12">
        <v>3</v>
      </c>
      <c r="B466" s="2">
        <v>57</v>
      </c>
      <c r="C466" s="7" t="s">
        <v>556</v>
      </c>
      <c r="D466" s="7" t="s">
        <v>2</v>
      </c>
      <c r="E466" s="2">
        <v>1981</v>
      </c>
      <c r="F466" s="7"/>
      <c r="G466" s="29">
        <v>43</v>
      </c>
      <c r="H466" s="7" t="s">
        <v>525</v>
      </c>
      <c r="I466" s="2">
        <v>2005</v>
      </c>
      <c r="J466" s="29">
        <v>50</v>
      </c>
      <c r="K466" s="7" t="s">
        <v>413</v>
      </c>
      <c r="L466" s="2">
        <v>2014</v>
      </c>
      <c r="M466" s="29">
        <v>46</v>
      </c>
      <c r="N466" s="7" t="s">
        <v>537</v>
      </c>
      <c r="O466" s="2">
        <v>1988</v>
      </c>
      <c r="P466" s="29">
        <v>53</v>
      </c>
      <c r="Q466" s="7" t="s">
        <v>520</v>
      </c>
      <c r="R466" s="2">
        <v>2000</v>
      </c>
      <c r="S466" s="29">
        <v>42</v>
      </c>
      <c r="T466" s="7" t="s">
        <v>1228</v>
      </c>
      <c r="U466" s="2">
        <v>2019</v>
      </c>
      <c r="V466" s="29">
        <v>44</v>
      </c>
      <c r="W466" s="7" t="s">
        <v>519</v>
      </c>
      <c r="X466" s="27">
        <v>2003</v>
      </c>
    </row>
    <row r="467" spans="1:24" ht="13.8">
      <c r="A467" s="12">
        <v>3</v>
      </c>
      <c r="B467" s="2">
        <v>57</v>
      </c>
      <c r="C467" s="7" t="s">
        <v>521</v>
      </c>
      <c r="D467" s="7" t="s">
        <v>5</v>
      </c>
      <c r="E467" s="2">
        <v>1991</v>
      </c>
      <c r="F467" s="7"/>
      <c r="G467" s="29">
        <v>41</v>
      </c>
      <c r="H467" s="7" t="s">
        <v>525</v>
      </c>
      <c r="I467" s="2">
        <v>2003</v>
      </c>
      <c r="J467" s="29">
        <v>47</v>
      </c>
      <c r="K467" s="7" t="s">
        <v>291</v>
      </c>
      <c r="L467" s="2">
        <v>2005</v>
      </c>
      <c r="M467" s="29">
        <v>46</v>
      </c>
      <c r="N467" s="7" t="s">
        <v>560</v>
      </c>
      <c r="O467" s="2">
        <v>1985</v>
      </c>
      <c r="P467" s="29">
        <v>52</v>
      </c>
      <c r="Q467" s="7" t="s">
        <v>540</v>
      </c>
      <c r="R467" s="2">
        <v>2005</v>
      </c>
      <c r="S467" s="29">
        <v>34</v>
      </c>
      <c r="T467" s="7" t="s">
        <v>547</v>
      </c>
      <c r="U467" s="2">
        <v>2010</v>
      </c>
      <c r="V467" s="29">
        <v>43</v>
      </c>
      <c r="W467" s="7" t="s">
        <v>519</v>
      </c>
      <c r="X467" s="27">
        <v>2001</v>
      </c>
    </row>
    <row r="468" spans="1:24" ht="13.8">
      <c r="A468" s="12">
        <v>5</v>
      </c>
      <c r="B468" s="2">
        <v>54</v>
      </c>
      <c r="C468" s="7" t="s">
        <v>524</v>
      </c>
      <c r="D468" s="7" t="s">
        <v>3</v>
      </c>
      <c r="E468" s="2">
        <v>1981</v>
      </c>
      <c r="F468" s="7"/>
      <c r="G468" s="29">
        <v>40</v>
      </c>
      <c r="H468" s="7" t="s">
        <v>558</v>
      </c>
      <c r="I468" s="2">
        <v>1990</v>
      </c>
      <c r="J468" s="29">
        <v>46</v>
      </c>
      <c r="K468" s="7" t="s">
        <v>339</v>
      </c>
      <c r="L468" s="2">
        <v>1999</v>
      </c>
      <c r="M468" s="29">
        <v>43</v>
      </c>
      <c r="N468" s="7" t="s">
        <v>561</v>
      </c>
      <c r="O468" s="2">
        <v>1982</v>
      </c>
      <c r="P468" s="29">
        <v>51</v>
      </c>
      <c r="Q468" s="7" t="s">
        <v>542</v>
      </c>
      <c r="R468" s="2">
        <v>1990</v>
      </c>
      <c r="S468" s="29">
        <v>34</v>
      </c>
      <c r="T468" s="7" t="s">
        <v>545</v>
      </c>
      <c r="U468" s="2">
        <v>2013</v>
      </c>
      <c r="V468" s="29">
        <v>41</v>
      </c>
      <c r="W468" s="7" t="s">
        <v>522</v>
      </c>
      <c r="X468" s="27">
        <v>1982</v>
      </c>
    </row>
    <row r="469" spans="1:24" ht="13.8">
      <c r="A469" s="12">
        <v>6</v>
      </c>
      <c r="B469" s="2">
        <v>53</v>
      </c>
      <c r="C469" s="7" t="s">
        <v>520</v>
      </c>
      <c r="D469" s="7" t="s">
        <v>5</v>
      </c>
      <c r="E469" s="2">
        <v>2000</v>
      </c>
      <c r="F469" s="7"/>
      <c r="G469" s="96">
        <v>40</v>
      </c>
      <c r="H469" s="8" t="s">
        <v>1311</v>
      </c>
      <c r="I469" s="10">
        <v>2022</v>
      </c>
      <c r="J469" s="29">
        <v>46</v>
      </c>
      <c r="K469" s="7" t="s">
        <v>291</v>
      </c>
      <c r="L469" s="2">
        <v>2006</v>
      </c>
      <c r="M469" s="29">
        <v>43</v>
      </c>
      <c r="N469" s="7" t="s">
        <v>534</v>
      </c>
      <c r="O469" s="2">
        <v>1977</v>
      </c>
      <c r="P469" s="29">
        <v>50</v>
      </c>
      <c r="Q469" s="7" t="s">
        <v>540</v>
      </c>
      <c r="R469" s="2">
        <v>2006</v>
      </c>
      <c r="S469" s="29">
        <v>33</v>
      </c>
      <c r="T469" s="7" t="s">
        <v>1280</v>
      </c>
      <c r="U469" s="2">
        <v>2021</v>
      </c>
      <c r="V469" s="29">
        <v>40</v>
      </c>
      <c r="W469" s="7" t="s">
        <v>553</v>
      </c>
      <c r="X469" s="27">
        <v>1991</v>
      </c>
    </row>
    <row r="470" spans="1:24" ht="13.8">
      <c r="A470" s="12">
        <v>6</v>
      </c>
      <c r="B470" s="2">
        <v>53</v>
      </c>
      <c r="C470" s="7" t="s">
        <v>346</v>
      </c>
      <c r="D470" s="7" t="s">
        <v>4</v>
      </c>
      <c r="E470" s="2">
        <v>2007</v>
      </c>
      <c r="F470" s="7"/>
      <c r="G470" s="29">
        <v>39</v>
      </c>
      <c r="H470" s="7" t="s">
        <v>525</v>
      </c>
      <c r="I470" s="2">
        <v>2002</v>
      </c>
      <c r="J470" s="29">
        <v>41</v>
      </c>
      <c r="K470" s="7" t="s">
        <v>291</v>
      </c>
      <c r="L470" s="2">
        <v>2004</v>
      </c>
      <c r="M470" s="29">
        <v>42</v>
      </c>
      <c r="N470" s="7" t="s">
        <v>347</v>
      </c>
      <c r="O470" s="2">
        <v>2010</v>
      </c>
      <c r="P470" s="29">
        <v>50</v>
      </c>
      <c r="Q470" s="7" t="s">
        <v>563</v>
      </c>
      <c r="R470" s="2">
        <v>2009</v>
      </c>
      <c r="S470" s="29">
        <v>32</v>
      </c>
      <c r="T470" s="7" t="s">
        <v>546</v>
      </c>
      <c r="U470" s="2">
        <v>2003</v>
      </c>
      <c r="V470" s="29">
        <v>40</v>
      </c>
      <c r="W470" s="7" t="s">
        <v>519</v>
      </c>
      <c r="X470" s="27">
        <v>2000</v>
      </c>
    </row>
    <row r="471" spans="1:24" ht="13.8">
      <c r="A471" s="12">
        <v>8</v>
      </c>
      <c r="B471" s="2">
        <v>52</v>
      </c>
      <c r="C471" s="7" t="s">
        <v>540</v>
      </c>
      <c r="D471" s="7" t="s">
        <v>5</v>
      </c>
      <c r="E471" s="2">
        <v>2005</v>
      </c>
      <c r="F471" s="7"/>
      <c r="G471" s="29">
        <v>38</v>
      </c>
      <c r="H471" s="7" t="s">
        <v>527</v>
      </c>
      <c r="I471" s="2">
        <v>1982</v>
      </c>
      <c r="J471" s="29">
        <v>40</v>
      </c>
      <c r="K471" s="7" t="s">
        <v>530</v>
      </c>
      <c r="L471" s="2">
        <v>1983</v>
      </c>
      <c r="M471" s="29">
        <v>41</v>
      </c>
      <c r="N471" s="7" t="s">
        <v>539</v>
      </c>
      <c r="O471" s="2">
        <v>1999</v>
      </c>
      <c r="P471" s="29">
        <v>43</v>
      </c>
      <c r="Q471" s="7" t="s">
        <v>57</v>
      </c>
      <c r="R471" s="2">
        <v>2001</v>
      </c>
      <c r="S471" s="29">
        <v>31</v>
      </c>
      <c r="T471" s="7" t="s">
        <v>1107</v>
      </c>
      <c r="U471" s="2">
        <v>2017</v>
      </c>
      <c r="V471" s="29">
        <v>38</v>
      </c>
      <c r="W471" s="7" t="s">
        <v>567</v>
      </c>
      <c r="X471" s="27">
        <v>1976</v>
      </c>
    </row>
    <row r="472" spans="1:24" ht="13.8">
      <c r="A472" s="12">
        <v>8</v>
      </c>
      <c r="B472" s="2">
        <v>52</v>
      </c>
      <c r="C472" s="7" t="s">
        <v>557</v>
      </c>
      <c r="D472" s="7" t="s">
        <v>42</v>
      </c>
      <c r="E472" s="2">
        <v>2008</v>
      </c>
      <c r="F472" s="7"/>
      <c r="G472" s="29">
        <v>38</v>
      </c>
      <c r="H472" s="7" t="s">
        <v>388</v>
      </c>
      <c r="I472" s="2">
        <v>2002</v>
      </c>
      <c r="J472" s="29">
        <v>39</v>
      </c>
      <c r="K472" s="7" t="s">
        <v>413</v>
      </c>
      <c r="L472" s="2">
        <v>2015</v>
      </c>
      <c r="M472" s="29">
        <v>40</v>
      </c>
      <c r="N472" s="7" t="s">
        <v>535</v>
      </c>
      <c r="O472" s="2">
        <v>1978</v>
      </c>
      <c r="P472" s="29">
        <v>41</v>
      </c>
      <c r="Q472" s="7" t="s">
        <v>520</v>
      </c>
      <c r="R472" s="2">
        <v>1999</v>
      </c>
      <c r="S472" s="29">
        <v>30</v>
      </c>
      <c r="T472" s="7" t="s">
        <v>259</v>
      </c>
      <c r="U472" s="2">
        <v>2001</v>
      </c>
      <c r="V472" s="29">
        <v>38</v>
      </c>
      <c r="W472" s="7" t="s">
        <v>552</v>
      </c>
      <c r="X472" s="27">
        <v>2012</v>
      </c>
    </row>
    <row r="473" spans="1:24" ht="13.8">
      <c r="A473" s="12"/>
      <c r="F473" s="7"/>
      <c r="G473" s="29">
        <v>37</v>
      </c>
      <c r="H473" s="7" t="s">
        <v>525</v>
      </c>
      <c r="I473" s="2">
        <v>2006</v>
      </c>
      <c r="J473" s="29">
        <v>38</v>
      </c>
      <c r="K473" s="7" t="s">
        <v>531</v>
      </c>
      <c r="L473" s="2">
        <v>1988</v>
      </c>
      <c r="M473" s="29">
        <v>40</v>
      </c>
      <c r="N473" s="7" t="s">
        <v>539</v>
      </c>
      <c r="O473" s="2">
        <v>2000</v>
      </c>
      <c r="P473" s="29">
        <v>40</v>
      </c>
      <c r="Q473" s="7" t="s">
        <v>564</v>
      </c>
      <c r="R473" s="2">
        <v>2010</v>
      </c>
      <c r="S473" s="29">
        <v>30</v>
      </c>
      <c r="T473" s="7" t="s">
        <v>546</v>
      </c>
      <c r="U473" s="2">
        <v>2002</v>
      </c>
      <c r="V473" s="29">
        <v>37</v>
      </c>
      <c r="W473" s="7" t="s">
        <v>551</v>
      </c>
      <c r="X473" s="27">
        <v>2016</v>
      </c>
    </row>
    <row r="474" spans="1:24" ht="13.8">
      <c r="A474" s="12"/>
      <c r="B474" s="2"/>
      <c r="C474" s="7"/>
      <c r="D474" s="7"/>
      <c r="E474" s="7"/>
      <c r="F474" s="7"/>
      <c r="G474" s="2">
        <v>37</v>
      </c>
      <c r="H474" s="7" t="s">
        <v>337</v>
      </c>
      <c r="I474" s="2">
        <v>2008</v>
      </c>
      <c r="J474" s="29">
        <v>38</v>
      </c>
      <c r="K474" s="7" t="s">
        <v>559</v>
      </c>
      <c r="L474" s="2">
        <v>1975</v>
      </c>
      <c r="M474" s="29">
        <v>40</v>
      </c>
      <c r="N474" s="7" t="s">
        <v>562</v>
      </c>
      <c r="O474" s="2">
        <v>2008</v>
      </c>
      <c r="P474" s="29"/>
      <c r="Q474" s="7"/>
      <c r="R474" s="2"/>
      <c r="S474" s="2"/>
      <c r="T474" s="7"/>
      <c r="U474" s="2"/>
      <c r="V474" s="2"/>
      <c r="W474" s="7"/>
      <c r="X474" s="2"/>
    </row>
    <row r="475" spans="1:24" ht="13.8">
      <c r="A475" s="12"/>
      <c r="B475" s="2"/>
      <c r="C475" s="7"/>
      <c r="D475" s="7"/>
      <c r="E475" s="7"/>
      <c r="F475" s="7"/>
      <c r="G475" s="2"/>
      <c r="H475" s="7"/>
      <c r="I475" s="2"/>
      <c r="J475" s="2"/>
      <c r="K475" s="7"/>
      <c r="L475" s="2"/>
      <c r="M475" s="2"/>
      <c r="N475" s="7"/>
      <c r="O475" s="2"/>
      <c r="P475" s="2"/>
      <c r="Q475" s="7"/>
      <c r="R475" s="2"/>
      <c r="S475" s="2"/>
      <c r="T475" s="7"/>
      <c r="U475" s="2"/>
      <c r="V475" s="2"/>
      <c r="W475" s="7"/>
      <c r="X475" s="2"/>
    </row>
    <row r="476" spans="1:24" ht="13.8">
      <c r="A476" s="12"/>
      <c r="B476" s="2"/>
      <c r="C476" s="7"/>
      <c r="D476" s="7"/>
      <c r="E476" s="7"/>
      <c r="F476" s="7"/>
      <c r="G476" s="2"/>
      <c r="H476" s="7"/>
      <c r="I476" s="2"/>
      <c r="J476" s="2"/>
      <c r="K476" s="7"/>
      <c r="L476" s="2"/>
      <c r="M476" s="2"/>
      <c r="N476" s="7"/>
      <c r="O476" s="2"/>
      <c r="P476" s="2"/>
      <c r="Q476" s="7"/>
      <c r="R476" s="2"/>
      <c r="S476" s="2"/>
      <c r="T476" s="7"/>
      <c r="U476" s="2"/>
      <c r="V476" s="2"/>
      <c r="W476" s="7"/>
      <c r="X476" s="2"/>
    </row>
    <row r="477" spans="1:24" ht="13.8">
      <c r="A477" s="12"/>
      <c r="B477" s="2"/>
      <c r="C477" s="7"/>
      <c r="D477" s="7"/>
      <c r="E477" s="7"/>
      <c r="F477" s="7"/>
      <c r="G477" s="2"/>
      <c r="H477" s="7"/>
      <c r="I477" s="2"/>
      <c r="J477" s="2"/>
      <c r="K477" s="7"/>
      <c r="L477" s="2"/>
      <c r="M477" s="2"/>
      <c r="N477" s="7"/>
      <c r="O477" s="2"/>
      <c r="P477" s="2"/>
      <c r="Q477" s="7"/>
      <c r="R477" s="2"/>
      <c r="S477" s="2"/>
      <c r="T477" s="7"/>
      <c r="U477" s="2"/>
      <c r="V477" s="2"/>
      <c r="W477" s="7"/>
      <c r="X477" s="2"/>
    </row>
    <row r="478" ht="13.8">
      <c r="A478" s="9" t="s">
        <v>1445</v>
      </c>
    </row>
    <row r="479" ht="13.8">
      <c r="A479" s="35" t="s">
        <v>683</v>
      </c>
    </row>
    <row r="480" spans="2:24" ht="13.8">
      <c r="B480" s="10" t="s">
        <v>50</v>
      </c>
      <c r="C480" s="8" t="s">
        <v>43</v>
      </c>
      <c r="D480" s="8" t="s">
        <v>15</v>
      </c>
      <c r="E480" s="10" t="s">
        <v>16</v>
      </c>
      <c r="G480" s="28" t="s">
        <v>50</v>
      </c>
      <c r="H480" s="8" t="s">
        <v>63</v>
      </c>
      <c r="I480" s="26" t="s">
        <v>16</v>
      </c>
      <c r="J480" s="10" t="s">
        <v>50</v>
      </c>
      <c r="K480" s="8" t="s">
        <v>64</v>
      </c>
      <c r="L480" s="26" t="s">
        <v>16</v>
      </c>
      <c r="M480" s="10" t="s">
        <v>50</v>
      </c>
      <c r="N480" s="8" t="s">
        <v>65</v>
      </c>
      <c r="O480" s="26" t="s">
        <v>16</v>
      </c>
      <c r="P480" s="10" t="s">
        <v>50</v>
      </c>
      <c r="Q480" s="8" t="s">
        <v>66</v>
      </c>
      <c r="R480" s="26" t="s">
        <v>16</v>
      </c>
      <c r="S480" s="10" t="s">
        <v>50</v>
      </c>
      <c r="T480" s="8" t="s">
        <v>67</v>
      </c>
      <c r="U480" s="26" t="s">
        <v>16</v>
      </c>
      <c r="V480" s="10" t="s">
        <v>50</v>
      </c>
      <c r="W480" s="8" t="s">
        <v>68</v>
      </c>
      <c r="X480" s="26" t="s">
        <v>16</v>
      </c>
    </row>
    <row r="481" spans="1:24" ht="13.8">
      <c r="A481" s="12">
        <v>1</v>
      </c>
      <c r="B481" s="2">
        <v>3</v>
      </c>
      <c r="C481" s="7" t="s">
        <v>296</v>
      </c>
      <c r="D481" s="7" t="s">
        <v>4</v>
      </c>
      <c r="E481" s="2">
        <v>1974</v>
      </c>
      <c r="F481" s="7"/>
      <c r="G481" s="29">
        <v>3</v>
      </c>
      <c r="H481" s="7" t="s">
        <v>525</v>
      </c>
      <c r="I481" s="2">
        <v>2003</v>
      </c>
      <c r="J481" s="29">
        <v>3</v>
      </c>
      <c r="K481" s="7" t="s">
        <v>531</v>
      </c>
      <c r="L481" s="2">
        <v>1985</v>
      </c>
      <c r="M481" s="29">
        <v>3</v>
      </c>
      <c r="N481" s="7" t="s">
        <v>296</v>
      </c>
      <c r="O481" s="2">
        <v>1974</v>
      </c>
      <c r="P481" s="29">
        <v>3</v>
      </c>
      <c r="Q481" s="7" t="s">
        <v>521</v>
      </c>
      <c r="R481" s="2">
        <v>1991</v>
      </c>
      <c r="S481" s="29">
        <v>2</v>
      </c>
      <c r="T481" s="7" t="s">
        <v>684</v>
      </c>
      <c r="U481" s="2">
        <v>2006</v>
      </c>
      <c r="V481" s="29">
        <v>3</v>
      </c>
      <c r="W481" s="7" t="s">
        <v>553</v>
      </c>
      <c r="X481" s="27">
        <v>1990</v>
      </c>
    </row>
    <row r="482" spans="1:24" ht="13.8">
      <c r="A482" s="12">
        <v>1</v>
      </c>
      <c r="B482" s="2">
        <v>3</v>
      </c>
      <c r="C482" s="7" t="s">
        <v>531</v>
      </c>
      <c r="D482" s="7" t="s">
        <v>0</v>
      </c>
      <c r="E482" s="2">
        <v>1985</v>
      </c>
      <c r="F482" s="7"/>
      <c r="G482" s="29">
        <v>2</v>
      </c>
      <c r="H482" s="7" t="s">
        <v>529</v>
      </c>
      <c r="I482" s="2">
        <v>1996</v>
      </c>
      <c r="J482" s="29">
        <v>2</v>
      </c>
      <c r="K482" s="7" t="s">
        <v>391</v>
      </c>
      <c r="L482" s="2">
        <v>1995</v>
      </c>
      <c r="M482" s="29">
        <v>2</v>
      </c>
      <c r="N482" s="7" t="s">
        <v>536</v>
      </c>
      <c r="O482" s="2">
        <v>1979</v>
      </c>
      <c r="P482" s="29">
        <v>2</v>
      </c>
      <c r="Q482" s="7" t="s">
        <v>541</v>
      </c>
      <c r="R482" s="2">
        <v>1995</v>
      </c>
      <c r="S482" s="29"/>
      <c r="T482" s="7"/>
      <c r="U482" s="2"/>
      <c r="V482" s="29">
        <v>2</v>
      </c>
      <c r="W482" s="7" t="s">
        <v>365</v>
      </c>
      <c r="X482" s="27">
        <v>1988</v>
      </c>
    </row>
    <row r="483" spans="1:24" ht="13.8">
      <c r="A483" s="12">
        <v>1</v>
      </c>
      <c r="B483" s="2">
        <v>3</v>
      </c>
      <c r="C483" s="7" t="s">
        <v>553</v>
      </c>
      <c r="D483" s="7" t="s">
        <v>2</v>
      </c>
      <c r="E483" s="2">
        <v>1990</v>
      </c>
      <c r="F483" s="7"/>
      <c r="G483" s="2"/>
      <c r="H483" s="7"/>
      <c r="I483" s="2"/>
      <c r="J483" s="2"/>
      <c r="K483" s="7"/>
      <c r="L483" s="2"/>
      <c r="M483" s="29">
        <v>2</v>
      </c>
      <c r="N483" s="7" t="s">
        <v>347</v>
      </c>
      <c r="O483" s="2">
        <v>2010</v>
      </c>
      <c r="P483" s="29">
        <v>2</v>
      </c>
      <c r="Q483" s="7" t="s">
        <v>571</v>
      </c>
      <c r="R483" s="2">
        <v>1974</v>
      </c>
      <c r="S483" s="29"/>
      <c r="T483" s="7"/>
      <c r="U483" s="2"/>
      <c r="V483" s="2"/>
      <c r="W483" s="7"/>
      <c r="X483" s="2"/>
    </row>
    <row r="484" spans="1:24" ht="13.8">
      <c r="A484" s="12">
        <v>1</v>
      </c>
      <c r="B484" s="2">
        <v>3</v>
      </c>
      <c r="C484" s="7" t="s">
        <v>521</v>
      </c>
      <c r="D484" s="7" t="s">
        <v>5</v>
      </c>
      <c r="E484" s="2">
        <v>1991</v>
      </c>
      <c r="F484" s="7"/>
      <c r="G484" s="2"/>
      <c r="H484" s="7"/>
      <c r="I484" s="2"/>
      <c r="J484" s="2"/>
      <c r="K484" s="7"/>
      <c r="L484" s="2"/>
      <c r="M484" s="2"/>
      <c r="N484" s="7"/>
      <c r="O484" s="2"/>
      <c r="P484" s="29">
        <v>2</v>
      </c>
      <c r="Q484" s="7" t="s">
        <v>520</v>
      </c>
      <c r="R484" s="2">
        <v>1999</v>
      </c>
      <c r="S484" s="29"/>
      <c r="T484" s="7"/>
      <c r="U484" s="2"/>
      <c r="V484" s="2"/>
      <c r="W484" s="7"/>
      <c r="X484" s="2"/>
    </row>
    <row r="485" spans="1:24" ht="13.8">
      <c r="A485" s="12">
        <v>1</v>
      </c>
      <c r="B485" s="2">
        <v>3</v>
      </c>
      <c r="C485" s="7" t="s">
        <v>525</v>
      </c>
      <c r="D485" s="7" t="s">
        <v>3</v>
      </c>
      <c r="E485" s="2">
        <v>2003</v>
      </c>
      <c r="F485" s="7"/>
      <c r="G485" s="2"/>
      <c r="H485" s="7"/>
      <c r="I485" s="2"/>
      <c r="J485" s="2"/>
      <c r="K485" s="7"/>
      <c r="L485" s="2"/>
      <c r="M485" s="2"/>
      <c r="N485" s="7"/>
      <c r="O485" s="2"/>
      <c r="P485" s="29">
        <v>2</v>
      </c>
      <c r="Q485" s="7" t="s">
        <v>520</v>
      </c>
      <c r="R485" s="2">
        <v>2000</v>
      </c>
      <c r="S485" s="29"/>
      <c r="T485" s="7"/>
      <c r="U485" s="2"/>
      <c r="V485" s="2"/>
      <c r="W485" s="7"/>
      <c r="X485" s="2"/>
    </row>
    <row r="486" spans="1:24" ht="13.8">
      <c r="A486" s="12">
        <v>6</v>
      </c>
      <c r="B486" s="2">
        <v>2</v>
      </c>
      <c r="C486" s="7" t="s">
        <v>571</v>
      </c>
      <c r="D486" s="7" t="s">
        <v>5</v>
      </c>
      <c r="E486" s="2">
        <v>1974</v>
      </c>
      <c r="F486" s="7"/>
      <c r="G486" s="2"/>
      <c r="H486" s="7"/>
      <c r="I486" s="2"/>
      <c r="J486" s="2"/>
      <c r="K486" s="7"/>
      <c r="L486" s="2"/>
      <c r="M486" s="2"/>
      <c r="N486" s="7"/>
      <c r="O486" s="2"/>
      <c r="P486" s="29">
        <v>2</v>
      </c>
      <c r="Q486" s="7" t="s">
        <v>354</v>
      </c>
      <c r="R486" s="2">
        <v>2012</v>
      </c>
      <c r="S486" s="29"/>
      <c r="T486" s="7"/>
      <c r="U486" s="2"/>
      <c r="V486" s="2"/>
      <c r="W486" s="7"/>
      <c r="X486" s="2"/>
    </row>
    <row r="487" spans="1:24" ht="13.8">
      <c r="A487" s="12">
        <v>6</v>
      </c>
      <c r="B487" s="2">
        <v>2</v>
      </c>
      <c r="C487" s="7" t="s">
        <v>536</v>
      </c>
      <c r="D487" s="7" t="s">
        <v>4</v>
      </c>
      <c r="E487" s="2">
        <v>1979</v>
      </c>
      <c r="F487" s="7"/>
      <c r="G487" s="2"/>
      <c r="H487" s="7"/>
      <c r="I487" s="2"/>
      <c r="J487" s="2"/>
      <c r="K487" s="7"/>
      <c r="L487" s="2"/>
      <c r="M487" s="2"/>
      <c r="N487" s="7"/>
      <c r="O487" s="2"/>
      <c r="P487" s="2"/>
      <c r="Q487" s="7"/>
      <c r="R487" s="2"/>
      <c r="S487" s="2"/>
      <c r="T487" s="7"/>
      <c r="U487" s="2"/>
      <c r="V487" s="2"/>
      <c r="W487" s="7"/>
      <c r="X487" s="2"/>
    </row>
    <row r="488" spans="1:24" ht="13.8">
      <c r="A488" s="12">
        <v>6</v>
      </c>
      <c r="B488" s="2">
        <v>2</v>
      </c>
      <c r="C488" s="7" t="s">
        <v>365</v>
      </c>
      <c r="D488" s="7" t="s">
        <v>2</v>
      </c>
      <c r="E488" s="2">
        <v>1988</v>
      </c>
      <c r="F488" s="7"/>
      <c r="G488" s="2"/>
      <c r="H488" s="7"/>
      <c r="I488" s="2"/>
      <c r="J488" s="2"/>
      <c r="K488" s="7"/>
      <c r="L488" s="2"/>
      <c r="M488" s="2"/>
      <c r="N488" s="7"/>
      <c r="O488" s="2"/>
      <c r="P488" s="2"/>
      <c r="Q488" s="7"/>
      <c r="R488" s="2"/>
      <c r="S488" s="2"/>
      <c r="T488" s="7"/>
      <c r="U488" s="2"/>
      <c r="V488" s="2"/>
      <c r="W488" s="7"/>
      <c r="X488" s="2"/>
    </row>
    <row r="489" spans="1:24" ht="13.8">
      <c r="A489" s="12">
        <v>6</v>
      </c>
      <c r="B489" s="2">
        <v>2</v>
      </c>
      <c r="C489" s="7" t="s">
        <v>391</v>
      </c>
      <c r="D489" s="7" t="s">
        <v>0</v>
      </c>
      <c r="E489" s="2">
        <v>1995</v>
      </c>
      <c r="F489" s="7"/>
      <c r="G489" s="2"/>
      <c r="H489" s="7"/>
      <c r="I489" s="2"/>
      <c r="J489" s="2"/>
      <c r="K489" s="7"/>
      <c r="L489" s="2"/>
      <c r="M489" s="2"/>
      <c r="N489" s="7"/>
      <c r="O489" s="2"/>
      <c r="P489" s="2"/>
      <c r="Q489" s="7"/>
      <c r="R489" s="2"/>
      <c r="S489" s="2"/>
      <c r="T489" s="7"/>
      <c r="U489" s="2"/>
      <c r="V489" s="2"/>
      <c r="W489" s="7"/>
      <c r="X489" s="2"/>
    </row>
    <row r="490" spans="1:24" ht="13.8">
      <c r="A490" s="12">
        <v>6</v>
      </c>
      <c r="B490" s="2">
        <v>2</v>
      </c>
      <c r="C490" s="7" t="s">
        <v>541</v>
      </c>
      <c r="D490" s="7" t="s">
        <v>5</v>
      </c>
      <c r="E490" s="2">
        <v>1995</v>
      </c>
      <c r="F490" s="7"/>
      <c r="G490" s="2"/>
      <c r="H490" s="7"/>
      <c r="I490" s="2"/>
      <c r="J490" s="2"/>
      <c r="K490" s="7"/>
      <c r="L490" s="2"/>
      <c r="M490" s="2"/>
      <c r="N490" s="7"/>
      <c r="O490" s="2"/>
      <c r="P490" s="2"/>
      <c r="Q490" s="7"/>
      <c r="R490" s="2"/>
      <c r="S490" s="2"/>
      <c r="T490" s="7"/>
      <c r="U490" s="2"/>
      <c r="V490" s="2"/>
      <c r="W490" s="7"/>
      <c r="X490" s="2"/>
    </row>
    <row r="491" spans="1:24" ht="13.8">
      <c r="A491" s="12">
        <v>6</v>
      </c>
      <c r="B491" s="2">
        <v>2</v>
      </c>
      <c r="C491" s="7" t="s">
        <v>529</v>
      </c>
      <c r="D491" s="7" t="s">
        <v>3</v>
      </c>
      <c r="E491" s="2">
        <v>1996</v>
      </c>
      <c r="F491" s="7"/>
      <c r="G491" s="2"/>
      <c r="H491" s="7"/>
      <c r="I491" s="2"/>
      <c r="J491" s="2"/>
      <c r="K491" s="7"/>
      <c r="L491" s="2"/>
      <c r="M491" s="2"/>
      <c r="N491" s="7"/>
      <c r="O491" s="2"/>
      <c r="P491" s="2"/>
      <c r="Q491" s="7"/>
      <c r="R491" s="2"/>
      <c r="S491" s="2"/>
      <c r="T491" s="7"/>
      <c r="U491" s="2"/>
      <c r="V491" s="2"/>
      <c r="W491" s="7"/>
      <c r="X491" s="2"/>
    </row>
    <row r="492" spans="1:24" ht="13.8">
      <c r="A492" s="12">
        <v>6</v>
      </c>
      <c r="B492" s="2">
        <v>2</v>
      </c>
      <c r="C492" s="7" t="s">
        <v>520</v>
      </c>
      <c r="D492" s="7" t="s">
        <v>5</v>
      </c>
      <c r="E492" s="2">
        <v>1999</v>
      </c>
      <c r="F492" s="7"/>
      <c r="G492" s="2"/>
      <c r="H492" s="7"/>
      <c r="I492" s="2"/>
      <c r="J492" s="2"/>
      <c r="K492" s="7"/>
      <c r="L492" s="2"/>
      <c r="M492" s="2"/>
      <c r="N492" s="7"/>
      <c r="O492" s="2"/>
      <c r="P492" s="2"/>
      <c r="Q492" s="7"/>
      <c r="R492" s="2"/>
      <c r="S492" s="2"/>
      <c r="T492" s="7"/>
      <c r="U492" s="2"/>
      <c r="V492" s="2"/>
      <c r="W492" s="7"/>
      <c r="X492" s="2"/>
    </row>
    <row r="493" spans="1:24" ht="13.8">
      <c r="A493" s="12">
        <v>6</v>
      </c>
      <c r="B493" s="2">
        <v>2</v>
      </c>
      <c r="C493" s="7" t="s">
        <v>520</v>
      </c>
      <c r="D493" s="7" t="s">
        <v>5</v>
      </c>
      <c r="E493" s="2">
        <v>2000</v>
      </c>
      <c r="F493" s="7"/>
      <c r="G493" s="2"/>
      <c r="H493" s="7"/>
      <c r="I493" s="2"/>
      <c r="J493" s="2"/>
      <c r="K493" s="7"/>
      <c r="L493" s="2"/>
      <c r="M493" s="2"/>
      <c r="N493" s="7"/>
      <c r="O493" s="2"/>
      <c r="P493" s="2"/>
      <c r="Q493" s="7"/>
      <c r="R493" s="2"/>
      <c r="S493" s="2"/>
      <c r="T493" s="7"/>
      <c r="U493" s="2"/>
      <c r="V493" s="2"/>
      <c r="W493" s="7"/>
      <c r="X493" s="2"/>
    </row>
    <row r="494" spans="1:24" ht="13.8">
      <c r="A494" s="12">
        <v>6</v>
      </c>
      <c r="B494" s="2">
        <v>2</v>
      </c>
      <c r="C494" s="7" t="s">
        <v>684</v>
      </c>
      <c r="D494" s="7" t="s">
        <v>6</v>
      </c>
      <c r="E494" s="2">
        <v>2006</v>
      </c>
      <c r="F494" s="51"/>
      <c r="G494" s="2"/>
      <c r="H494" s="7"/>
      <c r="I494" s="2"/>
      <c r="J494" s="2"/>
      <c r="K494" s="7"/>
      <c r="L494" s="2"/>
      <c r="M494" s="2"/>
      <c r="N494" s="7"/>
      <c r="O494" s="2"/>
      <c r="P494" s="2"/>
      <c r="Q494" s="7"/>
      <c r="R494" s="2"/>
      <c r="S494" s="2"/>
      <c r="T494" s="7"/>
      <c r="U494" s="2"/>
      <c r="V494" s="2"/>
      <c r="W494" s="7"/>
      <c r="X494" s="2"/>
    </row>
    <row r="495" spans="1:24" ht="13.8">
      <c r="A495" s="12">
        <v>6</v>
      </c>
      <c r="B495" s="2">
        <v>2</v>
      </c>
      <c r="C495" s="7" t="s">
        <v>347</v>
      </c>
      <c r="D495" s="7" t="s">
        <v>4</v>
      </c>
      <c r="E495" s="2">
        <v>2010</v>
      </c>
      <c r="F495" s="7"/>
      <c r="G495" s="2"/>
      <c r="H495" s="7"/>
      <c r="I495" s="2"/>
      <c r="J495" s="2"/>
      <c r="K495" s="7"/>
      <c r="L495" s="2"/>
      <c r="M495" s="2"/>
      <c r="N495" s="7"/>
      <c r="O495" s="2"/>
      <c r="P495" s="2"/>
      <c r="Q495" s="7"/>
      <c r="R495" s="2"/>
      <c r="S495" s="2"/>
      <c r="T495" s="7"/>
      <c r="U495" s="2"/>
      <c r="V495" s="2"/>
      <c r="W495" s="7"/>
      <c r="X495" s="2"/>
    </row>
    <row r="496" spans="1:24" ht="13.8">
      <c r="A496" s="12"/>
      <c r="B496" s="2"/>
      <c r="C496" s="7"/>
      <c r="D496" s="7"/>
      <c r="E496" s="7"/>
      <c r="F496" s="7"/>
      <c r="G496" s="2"/>
      <c r="H496" s="7"/>
      <c r="I496" s="2"/>
      <c r="J496" s="2"/>
      <c r="K496" s="7"/>
      <c r="L496" s="2"/>
      <c r="M496" s="2"/>
      <c r="N496" s="7"/>
      <c r="O496" s="2"/>
      <c r="P496" s="2"/>
      <c r="Q496" s="7"/>
      <c r="R496" s="2"/>
      <c r="S496" s="2"/>
      <c r="T496" s="7"/>
      <c r="U496" s="2"/>
      <c r="V496" s="2"/>
      <c r="W496" s="7"/>
      <c r="X496" s="2"/>
    </row>
    <row r="497" spans="1:24" ht="15.6">
      <c r="A497" s="36" t="s">
        <v>612</v>
      </c>
      <c r="B497" s="38"/>
      <c r="C497" s="38"/>
      <c r="D497" s="38"/>
      <c r="E497" s="38"/>
      <c r="F497" s="38"/>
      <c r="G497" s="38"/>
      <c r="H497" s="38"/>
      <c r="I497" s="2"/>
      <c r="J497" s="2"/>
      <c r="K497" s="7"/>
      <c r="L497" s="2"/>
      <c r="M497" s="2"/>
      <c r="N497" s="7"/>
      <c r="O497" s="2"/>
      <c r="P497" s="2"/>
      <c r="Q497" s="7"/>
      <c r="R497" s="2"/>
      <c r="S497" s="2"/>
      <c r="T497" s="7"/>
      <c r="U497" s="2"/>
      <c r="V497" s="2"/>
      <c r="W497" s="7"/>
      <c r="X497" s="2"/>
    </row>
    <row r="498" spans="1:24" ht="13.8">
      <c r="A498" s="12"/>
      <c r="B498" s="2"/>
      <c r="C498" s="7"/>
      <c r="D498" s="7"/>
      <c r="E498" s="2"/>
      <c r="F498" s="7"/>
      <c r="G498" s="2"/>
      <c r="H498" s="7"/>
      <c r="I498" s="2"/>
      <c r="J498" s="2"/>
      <c r="K498" s="7"/>
      <c r="L498" s="2"/>
      <c r="M498" s="2"/>
      <c r="N498" s="7"/>
      <c r="O498" s="2"/>
      <c r="P498" s="2"/>
      <c r="Q498" s="7"/>
      <c r="R498" s="2"/>
      <c r="S498" s="2"/>
      <c r="T498" s="7"/>
      <c r="U498" s="2"/>
      <c r="V498" s="2"/>
      <c r="W498" s="7"/>
      <c r="X498" s="2"/>
    </row>
    <row r="499" ht="13.8">
      <c r="A499" s="9" t="s">
        <v>1446</v>
      </c>
    </row>
    <row r="500" spans="2:24" ht="13.8">
      <c r="B500" s="10" t="s">
        <v>110</v>
      </c>
      <c r="C500" s="8" t="s">
        <v>43</v>
      </c>
      <c r="D500" s="8" t="s">
        <v>15</v>
      </c>
      <c r="E500" s="10" t="s">
        <v>16</v>
      </c>
      <c r="G500" s="28" t="s">
        <v>110</v>
      </c>
      <c r="H500" s="8" t="s">
        <v>63</v>
      </c>
      <c r="I500" s="26" t="s">
        <v>16</v>
      </c>
      <c r="J500" s="28" t="s">
        <v>110</v>
      </c>
      <c r="K500" s="8" t="s">
        <v>64</v>
      </c>
      <c r="L500" s="26" t="s">
        <v>16</v>
      </c>
      <c r="M500" s="28" t="s">
        <v>110</v>
      </c>
      <c r="N500" s="8" t="s">
        <v>65</v>
      </c>
      <c r="O500" s="26" t="s">
        <v>16</v>
      </c>
      <c r="P500" s="28" t="s">
        <v>110</v>
      </c>
      <c r="Q500" s="8" t="s">
        <v>66</v>
      </c>
      <c r="R500" s="26" t="s">
        <v>16</v>
      </c>
      <c r="S500" s="28" t="s">
        <v>110</v>
      </c>
      <c r="T500" s="8" t="s">
        <v>67</v>
      </c>
      <c r="U500" s="26" t="s">
        <v>16</v>
      </c>
      <c r="V500" s="28" t="s">
        <v>110</v>
      </c>
      <c r="W500" s="8" t="s">
        <v>68</v>
      </c>
      <c r="X500" s="26" t="s">
        <v>16</v>
      </c>
    </row>
    <row r="501" spans="1:24" ht="13.8">
      <c r="A501" s="12">
        <v>1</v>
      </c>
      <c r="B501" s="2">
        <v>804</v>
      </c>
      <c r="C501" s="7" t="s">
        <v>614</v>
      </c>
      <c r="D501" s="7" t="s">
        <v>3</v>
      </c>
      <c r="E501" s="2">
        <v>2014</v>
      </c>
      <c r="F501" s="7"/>
      <c r="G501" s="29">
        <v>804</v>
      </c>
      <c r="H501" s="7" t="s">
        <v>614</v>
      </c>
      <c r="I501" s="2">
        <v>2014</v>
      </c>
      <c r="J501" s="29">
        <v>679</v>
      </c>
      <c r="K501" s="7" t="s">
        <v>533</v>
      </c>
      <c r="L501" s="2">
        <v>2013</v>
      </c>
      <c r="M501" s="29">
        <v>477</v>
      </c>
      <c r="N501" s="7" t="s">
        <v>537</v>
      </c>
      <c r="O501" s="2">
        <v>1987</v>
      </c>
      <c r="P501" s="29">
        <v>636</v>
      </c>
      <c r="Q501" s="7" t="s">
        <v>1184</v>
      </c>
      <c r="R501" s="2">
        <v>2019</v>
      </c>
      <c r="S501" s="29">
        <v>511</v>
      </c>
      <c r="T501" s="7" t="s">
        <v>1107</v>
      </c>
      <c r="U501" s="2">
        <v>2017</v>
      </c>
      <c r="V501" s="29">
        <v>533</v>
      </c>
      <c r="W501" s="7" t="s">
        <v>615</v>
      </c>
      <c r="X501" s="27">
        <v>2015</v>
      </c>
    </row>
    <row r="502" spans="1:24" ht="13.8">
      <c r="A502" s="12">
        <v>2</v>
      </c>
      <c r="B502" s="2">
        <v>679</v>
      </c>
      <c r="C502" s="7" t="s">
        <v>533</v>
      </c>
      <c r="D502" s="7" t="s">
        <v>0</v>
      </c>
      <c r="E502" s="2">
        <v>2013</v>
      </c>
      <c r="F502" s="7"/>
      <c r="G502" s="29">
        <v>525</v>
      </c>
      <c r="H502" s="7" t="s">
        <v>614</v>
      </c>
      <c r="I502" s="2">
        <v>2015</v>
      </c>
      <c r="J502" s="29">
        <v>580</v>
      </c>
      <c r="K502" s="7" t="s">
        <v>372</v>
      </c>
      <c r="L502" s="2">
        <v>1995</v>
      </c>
      <c r="M502" s="29">
        <v>396</v>
      </c>
      <c r="N502" s="7" t="s">
        <v>346</v>
      </c>
      <c r="O502" s="2">
        <v>2008</v>
      </c>
      <c r="P502" s="29">
        <v>581</v>
      </c>
      <c r="Q502" s="7" t="s">
        <v>521</v>
      </c>
      <c r="R502" s="2">
        <v>1993</v>
      </c>
      <c r="S502" s="29">
        <v>441</v>
      </c>
      <c r="T502" s="7" t="s">
        <v>546</v>
      </c>
      <c r="U502" s="2">
        <v>2003</v>
      </c>
      <c r="V502" s="29">
        <v>410</v>
      </c>
      <c r="W502" s="7" t="s">
        <v>553</v>
      </c>
      <c r="X502" s="27">
        <v>1992</v>
      </c>
    </row>
    <row r="503" spans="1:24" ht="13.8">
      <c r="A503" s="12">
        <v>3</v>
      </c>
      <c r="B503" s="2">
        <v>636</v>
      </c>
      <c r="C503" s="7" t="s">
        <v>1184</v>
      </c>
      <c r="D503" s="7" t="s">
        <v>5</v>
      </c>
      <c r="E503" s="2">
        <v>2019</v>
      </c>
      <c r="F503" s="7"/>
      <c r="G503" s="29">
        <v>501</v>
      </c>
      <c r="H503" s="7" t="s">
        <v>1143</v>
      </c>
      <c r="I503" s="2">
        <v>2018</v>
      </c>
      <c r="J503" s="29">
        <v>528</v>
      </c>
      <c r="K503" s="7" t="s">
        <v>291</v>
      </c>
      <c r="L503" s="2">
        <v>2005</v>
      </c>
      <c r="M503" s="29">
        <v>382</v>
      </c>
      <c r="N503" s="7" t="s">
        <v>620</v>
      </c>
      <c r="O503" s="2">
        <v>2012</v>
      </c>
      <c r="P503" s="29">
        <v>531</v>
      </c>
      <c r="Q503" s="7" t="s">
        <v>301</v>
      </c>
      <c r="R503" s="2">
        <v>1998</v>
      </c>
      <c r="S503" s="29">
        <v>398</v>
      </c>
      <c r="T503" s="7" t="s">
        <v>546</v>
      </c>
      <c r="U503" s="2">
        <v>2000</v>
      </c>
      <c r="V503" s="29">
        <v>373</v>
      </c>
      <c r="W503" s="7" t="s">
        <v>634</v>
      </c>
      <c r="X503" s="27">
        <v>1999</v>
      </c>
    </row>
    <row r="504" spans="1:24" ht="13.8">
      <c r="A504" s="12">
        <v>4</v>
      </c>
      <c r="B504" s="2">
        <v>581</v>
      </c>
      <c r="C504" s="7" t="s">
        <v>521</v>
      </c>
      <c r="D504" s="7" t="s">
        <v>5</v>
      </c>
      <c r="E504" s="2">
        <v>1993</v>
      </c>
      <c r="F504" s="7"/>
      <c r="G504" s="29">
        <v>462</v>
      </c>
      <c r="H504" s="7" t="s">
        <v>617</v>
      </c>
      <c r="I504" s="2">
        <v>2011</v>
      </c>
      <c r="J504" s="29">
        <v>510</v>
      </c>
      <c r="K504" s="7" t="s">
        <v>291</v>
      </c>
      <c r="L504" s="2">
        <v>2007</v>
      </c>
      <c r="M504" s="29">
        <v>366</v>
      </c>
      <c r="N504" s="7" t="s">
        <v>621</v>
      </c>
      <c r="O504" s="2">
        <v>1996</v>
      </c>
      <c r="P504" s="29">
        <v>528</v>
      </c>
      <c r="Q504" s="7" t="s">
        <v>564</v>
      </c>
      <c r="R504" s="2">
        <v>2010</v>
      </c>
      <c r="S504" s="29">
        <v>367</v>
      </c>
      <c r="T504" s="7" t="s">
        <v>1107</v>
      </c>
      <c r="U504" s="2">
        <v>2018</v>
      </c>
      <c r="V504" s="29">
        <v>355</v>
      </c>
      <c r="W504" s="7" t="s">
        <v>554</v>
      </c>
      <c r="X504" s="27">
        <v>1986</v>
      </c>
    </row>
    <row r="505" spans="1:24" ht="13.8">
      <c r="A505" s="12">
        <v>5</v>
      </c>
      <c r="B505" s="2">
        <v>580</v>
      </c>
      <c r="C505" s="7" t="s">
        <v>372</v>
      </c>
      <c r="D505" s="7" t="s">
        <v>0</v>
      </c>
      <c r="E505" s="2">
        <v>1995</v>
      </c>
      <c r="F505" s="7"/>
      <c r="G505" s="29">
        <v>455</v>
      </c>
      <c r="H505" s="7" t="s">
        <v>618</v>
      </c>
      <c r="I505" s="2">
        <v>2007</v>
      </c>
      <c r="J505" s="29">
        <v>414</v>
      </c>
      <c r="K505" s="7" t="s">
        <v>413</v>
      </c>
      <c r="L505" s="2">
        <v>2014</v>
      </c>
      <c r="M505" s="96">
        <v>352</v>
      </c>
      <c r="N505" s="8" t="s">
        <v>1310</v>
      </c>
      <c r="O505" s="10">
        <v>2022</v>
      </c>
      <c r="P505" s="29">
        <v>481</v>
      </c>
      <c r="Q505" s="7" t="s">
        <v>625</v>
      </c>
      <c r="R505" s="2">
        <v>2014</v>
      </c>
      <c r="S505" s="29">
        <v>349</v>
      </c>
      <c r="T505" s="7" t="s">
        <v>405</v>
      </c>
      <c r="U505" s="2">
        <v>2014</v>
      </c>
      <c r="V505" s="96">
        <v>355</v>
      </c>
      <c r="W505" s="8" t="s">
        <v>1305</v>
      </c>
      <c r="X505" s="26">
        <v>2022</v>
      </c>
    </row>
    <row r="506" spans="1:24" ht="13.8">
      <c r="A506" s="12">
        <v>6</v>
      </c>
      <c r="B506" s="2">
        <v>533</v>
      </c>
      <c r="C506" s="7" t="s">
        <v>615</v>
      </c>
      <c r="D506" s="7" t="s">
        <v>2</v>
      </c>
      <c r="E506" s="2">
        <v>2015</v>
      </c>
      <c r="F506" s="7"/>
      <c r="G506" s="29">
        <v>440</v>
      </c>
      <c r="H506" s="7" t="s">
        <v>529</v>
      </c>
      <c r="I506" s="2">
        <v>1995</v>
      </c>
      <c r="J506" s="29">
        <v>407</v>
      </c>
      <c r="K506" s="7" t="s">
        <v>390</v>
      </c>
      <c r="L506" s="2">
        <v>2015</v>
      </c>
      <c r="M506" s="29">
        <v>348</v>
      </c>
      <c r="N506" s="7" t="s">
        <v>622</v>
      </c>
      <c r="O506" s="2">
        <v>2005</v>
      </c>
      <c r="P506" s="29">
        <v>460</v>
      </c>
      <c r="Q506" s="7" t="s">
        <v>354</v>
      </c>
      <c r="R506" s="2">
        <v>2012</v>
      </c>
      <c r="S506" s="29">
        <v>344</v>
      </c>
      <c r="T506" s="7" t="s">
        <v>566</v>
      </c>
      <c r="U506" s="2">
        <v>2009</v>
      </c>
      <c r="V506" s="29">
        <v>350</v>
      </c>
      <c r="W506" s="7" t="s">
        <v>635</v>
      </c>
      <c r="X506" s="27">
        <v>2016</v>
      </c>
    </row>
    <row r="507" spans="1:24" ht="13.8">
      <c r="A507" s="12">
        <v>7</v>
      </c>
      <c r="B507" s="2">
        <v>531</v>
      </c>
      <c r="C507" s="7" t="s">
        <v>301</v>
      </c>
      <c r="D507" s="7" t="s">
        <v>5</v>
      </c>
      <c r="E507" s="2">
        <v>1998</v>
      </c>
      <c r="F507" s="7"/>
      <c r="G507" s="29">
        <v>410</v>
      </c>
      <c r="H507" s="7" t="s">
        <v>242</v>
      </c>
      <c r="I507" s="2">
        <v>1995</v>
      </c>
      <c r="J507" s="29">
        <v>404</v>
      </c>
      <c r="K507" s="7" t="s">
        <v>531</v>
      </c>
      <c r="L507" s="2">
        <v>1988</v>
      </c>
      <c r="M507" s="29">
        <v>338</v>
      </c>
      <c r="N507" s="7" t="s">
        <v>538</v>
      </c>
      <c r="O507" s="2">
        <v>2011</v>
      </c>
      <c r="P507" s="29">
        <v>455</v>
      </c>
      <c r="Q507" s="7" t="s">
        <v>626</v>
      </c>
      <c r="R507" s="2">
        <v>2006</v>
      </c>
      <c r="S507" s="102">
        <v>327</v>
      </c>
      <c r="T507" s="8" t="s">
        <v>1469</v>
      </c>
      <c r="U507" s="10">
        <v>2023</v>
      </c>
      <c r="V507" s="29">
        <v>338</v>
      </c>
      <c r="W507" s="7" t="s">
        <v>414</v>
      </c>
      <c r="X507" s="27">
        <v>2011</v>
      </c>
    </row>
    <row r="508" spans="1:24" ht="13.8">
      <c r="A508" s="12">
        <v>7</v>
      </c>
      <c r="B508" s="2">
        <v>528</v>
      </c>
      <c r="C508" s="7" t="s">
        <v>291</v>
      </c>
      <c r="D508" s="7" t="s">
        <v>0</v>
      </c>
      <c r="E508" s="2">
        <v>2005</v>
      </c>
      <c r="F508" s="7"/>
      <c r="G508" s="29">
        <v>401</v>
      </c>
      <c r="H508" s="7" t="s">
        <v>619</v>
      </c>
      <c r="I508" s="2">
        <v>2007</v>
      </c>
      <c r="J508" s="29">
        <v>389</v>
      </c>
      <c r="K508" s="7" t="s">
        <v>245</v>
      </c>
      <c r="L508" s="2">
        <v>1989</v>
      </c>
      <c r="M508" s="29">
        <v>338</v>
      </c>
      <c r="N508" s="7" t="s">
        <v>623</v>
      </c>
      <c r="O508" s="2">
        <v>2016</v>
      </c>
      <c r="P508" s="29">
        <v>428</v>
      </c>
      <c r="Q508" s="7" t="s">
        <v>1117</v>
      </c>
      <c r="R508" s="2">
        <v>2018</v>
      </c>
      <c r="S508" s="29">
        <v>320</v>
      </c>
      <c r="T508" s="7" t="s">
        <v>565</v>
      </c>
      <c r="U508" s="2">
        <v>2011</v>
      </c>
      <c r="V508" s="29">
        <v>336</v>
      </c>
      <c r="W508" s="7" t="s">
        <v>233</v>
      </c>
      <c r="X508" s="27">
        <v>1996</v>
      </c>
    </row>
    <row r="509" spans="1:24" ht="13.8">
      <c r="A509" s="12">
        <v>9</v>
      </c>
      <c r="B509" s="2">
        <v>528</v>
      </c>
      <c r="C509" s="7" t="s">
        <v>564</v>
      </c>
      <c r="D509" s="7" t="s">
        <v>5</v>
      </c>
      <c r="E509" s="2">
        <v>2010</v>
      </c>
      <c r="F509" s="7"/>
      <c r="G509" s="29">
        <v>399</v>
      </c>
      <c r="H509" s="7" t="s">
        <v>335</v>
      </c>
      <c r="I509" s="2">
        <v>2013</v>
      </c>
      <c r="J509" s="29">
        <v>365</v>
      </c>
      <c r="K509" s="7" t="s">
        <v>533</v>
      </c>
      <c r="L509" s="2">
        <v>2014</v>
      </c>
      <c r="M509" s="29">
        <v>325</v>
      </c>
      <c r="N509" s="7" t="s">
        <v>535</v>
      </c>
      <c r="O509" s="2">
        <v>1978</v>
      </c>
      <c r="P509" s="29">
        <v>407</v>
      </c>
      <c r="Q509" s="7" t="s">
        <v>627</v>
      </c>
      <c r="R509" s="2">
        <v>2015</v>
      </c>
      <c r="S509" s="29">
        <v>308</v>
      </c>
      <c r="T509" s="7" t="s">
        <v>631</v>
      </c>
      <c r="U509" s="2">
        <v>2005</v>
      </c>
      <c r="V509" s="29">
        <v>336</v>
      </c>
      <c r="W509" s="7" t="s">
        <v>554</v>
      </c>
      <c r="X509" s="27">
        <v>1987</v>
      </c>
    </row>
    <row r="510" spans="1:24" ht="13.8">
      <c r="A510" s="12">
        <v>10</v>
      </c>
      <c r="B510" s="2">
        <v>525</v>
      </c>
      <c r="C510" s="7" t="s">
        <v>614</v>
      </c>
      <c r="D510" s="7" t="s">
        <v>3</v>
      </c>
      <c r="E510" s="2">
        <v>2015</v>
      </c>
      <c r="F510" s="7"/>
      <c r="G510" s="29">
        <v>393</v>
      </c>
      <c r="H510" s="7" t="s">
        <v>525</v>
      </c>
      <c r="I510" s="2">
        <v>2006</v>
      </c>
      <c r="J510" s="29">
        <v>365</v>
      </c>
      <c r="K510" s="7" t="s">
        <v>390</v>
      </c>
      <c r="L510" s="2">
        <v>2016</v>
      </c>
      <c r="M510" s="29">
        <v>316</v>
      </c>
      <c r="N510" s="7" t="s">
        <v>624</v>
      </c>
      <c r="O510" s="2">
        <v>2015</v>
      </c>
      <c r="P510" s="29">
        <v>402</v>
      </c>
      <c r="Q510" s="7" t="s">
        <v>628</v>
      </c>
      <c r="R510" s="2">
        <v>1984</v>
      </c>
      <c r="S510" s="29">
        <v>299</v>
      </c>
      <c r="T510" s="7" t="s">
        <v>632</v>
      </c>
      <c r="U510" s="2">
        <v>2006</v>
      </c>
      <c r="V510" s="29">
        <v>328</v>
      </c>
      <c r="W510" s="7" t="s">
        <v>636</v>
      </c>
      <c r="X510" s="27">
        <v>1978</v>
      </c>
    </row>
    <row r="511" spans="1:24" ht="13.8">
      <c r="A511" s="12"/>
      <c r="B511" s="2"/>
      <c r="C511" s="7"/>
      <c r="D511" s="7"/>
      <c r="E511" s="2"/>
      <c r="F511" s="7"/>
      <c r="G511" s="2"/>
      <c r="H511" s="7"/>
      <c r="I511" s="2"/>
      <c r="J511" s="2"/>
      <c r="K511" s="7"/>
      <c r="L511" s="2"/>
      <c r="M511" s="2">
        <v>296</v>
      </c>
      <c r="N511" s="7" t="s">
        <v>346</v>
      </c>
      <c r="O511" s="2">
        <v>2007</v>
      </c>
      <c r="P511" s="2"/>
      <c r="Q511" s="7"/>
      <c r="R511" s="2"/>
      <c r="S511" s="2">
        <v>275</v>
      </c>
      <c r="T511" s="7" t="s">
        <v>360</v>
      </c>
      <c r="U511" s="2">
        <v>2015</v>
      </c>
      <c r="V511" s="29">
        <v>323</v>
      </c>
      <c r="W511" s="7" t="s">
        <v>555</v>
      </c>
      <c r="X511" s="2">
        <v>2013</v>
      </c>
    </row>
    <row r="512" ht="13.8">
      <c r="A512" s="9" t="s">
        <v>1447</v>
      </c>
    </row>
    <row r="513" spans="2:24" ht="13.8">
      <c r="B513" s="10" t="s">
        <v>516</v>
      </c>
      <c r="C513" s="8" t="s">
        <v>43</v>
      </c>
      <c r="D513" s="8" t="s">
        <v>15</v>
      </c>
      <c r="E513" s="10" t="s">
        <v>16</v>
      </c>
      <c r="G513" s="28" t="s">
        <v>516</v>
      </c>
      <c r="H513" s="8" t="s">
        <v>63</v>
      </c>
      <c r="I513" s="26" t="s">
        <v>16</v>
      </c>
      <c r="J513" s="10" t="s">
        <v>516</v>
      </c>
      <c r="K513" s="8" t="s">
        <v>64</v>
      </c>
      <c r="L513" s="26" t="s">
        <v>16</v>
      </c>
      <c r="M513" s="10" t="s">
        <v>516</v>
      </c>
      <c r="N513" s="8" t="s">
        <v>65</v>
      </c>
      <c r="O513" s="26" t="s">
        <v>16</v>
      </c>
      <c r="P513" s="10" t="s">
        <v>516</v>
      </c>
      <c r="Q513" s="8" t="s">
        <v>66</v>
      </c>
      <c r="R513" s="26" t="s">
        <v>16</v>
      </c>
      <c r="S513" s="10" t="s">
        <v>516</v>
      </c>
      <c r="T513" s="8" t="s">
        <v>67</v>
      </c>
      <c r="U513" s="26" t="s">
        <v>16</v>
      </c>
      <c r="V513" s="10" t="s">
        <v>516</v>
      </c>
      <c r="W513" s="8" t="s">
        <v>68</v>
      </c>
      <c r="X513" s="26" t="s">
        <v>16</v>
      </c>
    </row>
    <row r="514" spans="1:24" ht="13.8">
      <c r="A514" s="12">
        <v>1</v>
      </c>
      <c r="B514" s="2">
        <v>33</v>
      </c>
      <c r="C514" s="7" t="s">
        <v>614</v>
      </c>
      <c r="D514" s="7" t="s">
        <v>3</v>
      </c>
      <c r="E514" s="2">
        <v>2014</v>
      </c>
      <c r="F514" s="7"/>
      <c r="G514" s="29">
        <v>33</v>
      </c>
      <c r="H514" s="7" t="s">
        <v>614</v>
      </c>
      <c r="I514" s="2">
        <v>2014</v>
      </c>
      <c r="J514" s="29">
        <v>30</v>
      </c>
      <c r="K514" s="7" t="s">
        <v>533</v>
      </c>
      <c r="L514" s="2">
        <v>2013</v>
      </c>
      <c r="M514" s="29">
        <v>20</v>
      </c>
      <c r="N514" s="7" t="s">
        <v>537</v>
      </c>
      <c r="O514" s="2">
        <v>1987</v>
      </c>
      <c r="P514" s="29">
        <v>29</v>
      </c>
      <c r="Q514" s="7" t="s">
        <v>521</v>
      </c>
      <c r="R514" s="2">
        <v>1993</v>
      </c>
      <c r="S514" s="29">
        <v>27</v>
      </c>
      <c r="T514" s="7" t="s">
        <v>1107</v>
      </c>
      <c r="U514" s="2">
        <v>2017</v>
      </c>
      <c r="V514" s="29">
        <v>21</v>
      </c>
      <c r="W514" s="7" t="s">
        <v>634</v>
      </c>
      <c r="X514" s="27">
        <v>1999</v>
      </c>
    </row>
    <row r="515" spans="1:24" ht="13.8">
      <c r="A515" s="12">
        <v>2</v>
      </c>
      <c r="B515" s="2">
        <v>30</v>
      </c>
      <c r="C515" s="7" t="s">
        <v>533</v>
      </c>
      <c r="D515" s="7" t="s">
        <v>0</v>
      </c>
      <c r="E515" s="2">
        <v>2013</v>
      </c>
      <c r="F515" s="7"/>
      <c r="G515" s="29">
        <v>26</v>
      </c>
      <c r="H515" s="7" t="s">
        <v>614</v>
      </c>
      <c r="I515" s="2">
        <v>2015</v>
      </c>
      <c r="J515" s="29">
        <v>28</v>
      </c>
      <c r="K515" s="7" t="s">
        <v>291</v>
      </c>
      <c r="L515" s="2">
        <v>2007</v>
      </c>
      <c r="M515" s="29">
        <v>20</v>
      </c>
      <c r="N515" s="7" t="s">
        <v>622</v>
      </c>
      <c r="O515" s="2">
        <v>2005</v>
      </c>
      <c r="P515" s="29">
        <v>26</v>
      </c>
      <c r="Q515" s="7" t="s">
        <v>564</v>
      </c>
      <c r="R515" s="2">
        <v>2010</v>
      </c>
      <c r="S515" s="29">
        <v>22</v>
      </c>
      <c r="T515" s="7" t="s">
        <v>546</v>
      </c>
      <c r="U515" s="2">
        <v>2000</v>
      </c>
      <c r="V515" s="29">
        <v>21</v>
      </c>
      <c r="W515" s="7" t="s">
        <v>615</v>
      </c>
      <c r="X515" s="27">
        <v>2015</v>
      </c>
    </row>
    <row r="516" spans="1:24" ht="13.8">
      <c r="A516" s="12">
        <v>3</v>
      </c>
      <c r="B516" s="2">
        <v>29</v>
      </c>
      <c r="C516" s="7" t="s">
        <v>521</v>
      </c>
      <c r="D516" s="7" t="s">
        <v>5</v>
      </c>
      <c r="E516" s="2">
        <v>1993</v>
      </c>
      <c r="F516" s="7"/>
      <c r="G516" s="29">
        <v>25</v>
      </c>
      <c r="H516" s="7" t="s">
        <v>529</v>
      </c>
      <c r="I516" s="2">
        <v>1995</v>
      </c>
      <c r="J516" s="29">
        <v>27</v>
      </c>
      <c r="K516" s="7" t="s">
        <v>372</v>
      </c>
      <c r="L516" s="2">
        <v>1995</v>
      </c>
      <c r="M516" s="29">
        <v>18</v>
      </c>
      <c r="N516" s="7" t="s">
        <v>643</v>
      </c>
      <c r="O516" s="2">
        <v>1995</v>
      </c>
      <c r="P516" s="29">
        <v>25</v>
      </c>
      <c r="Q516" s="7" t="s">
        <v>1184</v>
      </c>
      <c r="R516" s="2">
        <v>2019</v>
      </c>
      <c r="S516" s="29">
        <v>20</v>
      </c>
      <c r="T516" s="7" t="s">
        <v>546</v>
      </c>
      <c r="U516" s="2">
        <v>2003</v>
      </c>
      <c r="V516" s="29">
        <v>18</v>
      </c>
      <c r="W516" s="7" t="s">
        <v>554</v>
      </c>
      <c r="X516" s="27">
        <v>1986</v>
      </c>
    </row>
    <row r="517" spans="1:24" ht="13.8">
      <c r="A517" s="12">
        <v>4</v>
      </c>
      <c r="B517" s="2">
        <v>28</v>
      </c>
      <c r="C517" s="7" t="s">
        <v>291</v>
      </c>
      <c r="D517" s="7" t="s">
        <v>0</v>
      </c>
      <c r="E517" s="2">
        <v>2007</v>
      </c>
      <c r="F517" s="7"/>
      <c r="G517" s="29">
        <v>24</v>
      </c>
      <c r="H517" s="7" t="s">
        <v>1143</v>
      </c>
      <c r="I517" s="2">
        <v>2018</v>
      </c>
      <c r="J517" s="29">
        <v>23</v>
      </c>
      <c r="K517" s="7" t="s">
        <v>291</v>
      </c>
      <c r="L517" s="2">
        <v>2005</v>
      </c>
      <c r="M517" s="29">
        <v>17</v>
      </c>
      <c r="N517" s="7" t="s">
        <v>234</v>
      </c>
      <c r="O517" s="2">
        <v>1990</v>
      </c>
      <c r="P517" s="29">
        <v>24</v>
      </c>
      <c r="Q517" s="7" t="s">
        <v>625</v>
      </c>
      <c r="R517" s="2">
        <v>2014</v>
      </c>
      <c r="S517" s="29">
        <v>19</v>
      </c>
      <c r="T517" s="7" t="s">
        <v>566</v>
      </c>
      <c r="U517" s="2">
        <v>2009</v>
      </c>
      <c r="V517" s="29">
        <v>18</v>
      </c>
      <c r="W517" s="7" t="s">
        <v>414</v>
      </c>
      <c r="X517" s="27">
        <v>2011</v>
      </c>
    </row>
    <row r="518" spans="1:24" ht="13.8">
      <c r="A518" s="12">
        <v>5</v>
      </c>
      <c r="B518" s="2">
        <v>27</v>
      </c>
      <c r="C518" s="7" t="s">
        <v>372</v>
      </c>
      <c r="D518" s="7" t="s">
        <v>0</v>
      </c>
      <c r="E518" s="2">
        <v>1995</v>
      </c>
      <c r="F518" s="7"/>
      <c r="G518" s="29">
        <v>23</v>
      </c>
      <c r="H518" s="7" t="s">
        <v>581</v>
      </c>
      <c r="I518" s="2">
        <v>1991</v>
      </c>
      <c r="J518" s="29">
        <v>23</v>
      </c>
      <c r="K518" s="7" t="s">
        <v>533</v>
      </c>
      <c r="L518" s="2">
        <v>2014</v>
      </c>
      <c r="M518" s="29">
        <v>16</v>
      </c>
      <c r="N518" s="7" t="s">
        <v>644</v>
      </c>
      <c r="O518" s="2">
        <v>1991</v>
      </c>
      <c r="P518" s="29">
        <v>21</v>
      </c>
      <c r="Q518" s="7" t="s">
        <v>630</v>
      </c>
      <c r="R518" s="2">
        <v>1994</v>
      </c>
      <c r="S518" s="29">
        <v>19</v>
      </c>
      <c r="T518" s="7" t="s">
        <v>1107</v>
      </c>
      <c r="U518" s="2">
        <v>2018</v>
      </c>
      <c r="V518" s="29">
        <v>17</v>
      </c>
      <c r="W518" s="7" t="s">
        <v>553</v>
      </c>
      <c r="X518" s="27">
        <v>1992</v>
      </c>
    </row>
    <row r="519" spans="1:24" ht="13.8">
      <c r="A519" s="12">
        <v>5</v>
      </c>
      <c r="B519" s="2">
        <v>27</v>
      </c>
      <c r="C519" s="7" t="s">
        <v>1107</v>
      </c>
      <c r="D519" s="7" t="s">
        <v>6</v>
      </c>
      <c r="E519" s="2">
        <v>2017</v>
      </c>
      <c r="F519" s="7"/>
      <c r="G519" s="29">
        <v>20</v>
      </c>
      <c r="H519" s="7" t="s">
        <v>619</v>
      </c>
      <c r="I519" s="2">
        <v>2007</v>
      </c>
      <c r="J519" s="29">
        <v>20</v>
      </c>
      <c r="K519" s="7" t="s">
        <v>419</v>
      </c>
      <c r="L519" s="2">
        <v>2009</v>
      </c>
      <c r="M519" s="29">
        <v>16</v>
      </c>
      <c r="N519" s="7" t="s">
        <v>537</v>
      </c>
      <c r="O519" s="2">
        <v>1989</v>
      </c>
      <c r="P519" s="29">
        <v>20</v>
      </c>
      <c r="Q519" s="7" t="s">
        <v>301</v>
      </c>
      <c r="R519" s="2">
        <v>1998</v>
      </c>
      <c r="S519" s="29">
        <v>17</v>
      </c>
      <c r="T519" s="7" t="s">
        <v>632</v>
      </c>
      <c r="U519" s="2">
        <v>2006</v>
      </c>
      <c r="V519" s="29">
        <v>16</v>
      </c>
      <c r="W519" s="7" t="s">
        <v>553</v>
      </c>
      <c r="X519" s="27">
        <v>1991</v>
      </c>
    </row>
    <row r="520" spans="1:24" ht="13.8">
      <c r="A520" s="12">
        <v>7</v>
      </c>
      <c r="B520" s="2">
        <v>26</v>
      </c>
      <c r="C520" s="7" t="s">
        <v>564</v>
      </c>
      <c r="D520" s="7" t="s">
        <v>5</v>
      </c>
      <c r="E520" s="2">
        <v>2010</v>
      </c>
      <c r="F520" s="7"/>
      <c r="G520" s="29">
        <v>19</v>
      </c>
      <c r="H520" s="7" t="s">
        <v>617</v>
      </c>
      <c r="I520" s="2">
        <v>2011</v>
      </c>
      <c r="J520" s="29">
        <v>19</v>
      </c>
      <c r="K520" s="7" t="s">
        <v>391</v>
      </c>
      <c r="L520" s="2">
        <v>1994</v>
      </c>
      <c r="M520" s="102">
        <v>16</v>
      </c>
      <c r="N520" s="107" t="s">
        <v>1463</v>
      </c>
      <c r="O520" s="10">
        <v>2023</v>
      </c>
      <c r="P520" s="29">
        <v>20</v>
      </c>
      <c r="Q520" s="7" t="s">
        <v>1117</v>
      </c>
      <c r="R520" s="2">
        <v>2018</v>
      </c>
      <c r="S520" s="29">
        <v>16</v>
      </c>
      <c r="T520" s="7" t="s">
        <v>565</v>
      </c>
      <c r="U520" s="2">
        <v>2011</v>
      </c>
      <c r="V520" s="29">
        <v>16</v>
      </c>
      <c r="W520" s="7" t="s">
        <v>554</v>
      </c>
      <c r="X520" s="27">
        <v>1987</v>
      </c>
    </row>
    <row r="521" spans="1:24" ht="13.8">
      <c r="A521" s="12">
        <v>7</v>
      </c>
      <c r="B521" s="2">
        <v>26</v>
      </c>
      <c r="C521" s="7" t="s">
        <v>614</v>
      </c>
      <c r="D521" s="7" t="s">
        <v>3</v>
      </c>
      <c r="E521" s="2">
        <v>2015</v>
      </c>
      <c r="F521" s="7"/>
      <c r="G521" s="29">
        <v>18</v>
      </c>
      <c r="H521" s="7" t="s">
        <v>637</v>
      </c>
      <c r="I521" s="2">
        <v>1998</v>
      </c>
      <c r="J521" s="29">
        <v>19</v>
      </c>
      <c r="K521" s="7" t="s">
        <v>639</v>
      </c>
      <c r="L521" s="2">
        <v>1973</v>
      </c>
      <c r="M521" s="29">
        <v>15</v>
      </c>
      <c r="N521" s="7" t="s">
        <v>621</v>
      </c>
      <c r="O521" s="2">
        <v>1996</v>
      </c>
      <c r="P521" s="29">
        <v>19</v>
      </c>
      <c r="Q521" s="7" t="s">
        <v>629</v>
      </c>
      <c r="R521" s="2">
        <v>1975</v>
      </c>
      <c r="S521" s="29">
        <v>16</v>
      </c>
      <c r="T521" s="7" t="s">
        <v>633</v>
      </c>
      <c r="U521" s="2">
        <v>2013</v>
      </c>
      <c r="V521" s="29">
        <v>16</v>
      </c>
      <c r="W521" s="7" t="s">
        <v>647</v>
      </c>
      <c r="X521" s="27">
        <v>1985</v>
      </c>
    </row>
    <row r="522" spans="1:24" ht="13.8">
      <c r="A522" s="12">
        <v>8</v>
      </c>
      <c r="B522" s="2">
        <v>25</v>
      </c>
      <c r="C522" s="7" t="s">
        <v>529</v>
      </c>
      <c r="D522" s="7" t="s">
        <v>3</v>
      </c>
      <c r="E522" s="2">
        <v>1995</v>
      </c>
      <c r="F522" s="7"/>
      <c r="G522" s="29">
        <v>18</v>
      </c>
      <c r="H522" s="7" t="s">
        <v>638</v>
      </c>
      <c r="I522" s="2">
        <v>2009</v>
      </c>
      <c r="J522" s="29">
        <v>19</v>
      </c>
      <c r="K522" s="7" t="s">
        <v>419</v>
      </c>
      <c r="L522" s="2">
        <v>2010</v>
      </c>
      <c r="M522" s="29">
        <v>15</v>
      </c>
      <c r="N522" s="7" t="s">
        <v>534</v>
      </c>
      <c r="O522" s="2">
        <v>1977</v>
      </c>
      <c r="P522" s="29">
        <v>19</v>
      </c>
      <c r="Q522" s="7" t="s">
        <v>354</v>
      </c>
      <c r="R522" s="2">
        <v>2012</v>
      </c>
      <c r="S522" s="29">
        <v>16</v>
      </c>
      <c r="T522" s="7" t="s">
        <v>360</v>
      </c>
      <c r="U522" s="2">
        <v>2015</v>
      </c>
      <c r="V522" s="29">
        <v>16</v>
      </c>
      <c r="W522" s="7" t="s">
        <v>647</v>
      </c>
      <c r="X522" s="27">
        <v>1986</v>
      </c>
    </row>
    <row r="523" spans="1:24" ht="13.8">
      <c r="A523" s="12">
        <v>8</v>
      </c>
      <c r="B523" s="2">
        <v>25</v>
      </c>
      <c r="C523" s="7" t="s">
        <v>616</v>
      </c>
      <c r="D523" s="7" t="s">
        <v>42</v>
      </c>
      <c r="E523" s="2">
        <v>2005</v>
      </c>
      <c r="F523" s="7"/>
      <c r="G523" s="29">
        <v>17</v>
      </c>
      <c r="H523" s="7" t="s">
        <v>527</v>
      </c>
      <c r="I523" s="2">
        <v>1984</v>
      </c>
      <c r="J523" s="29">
        <v>18</v>
      </c>
      <c r="K523" s="7" t="s">
        <v>640</v>
      </c>
      <c r="L523" s="2">
        <v>1992</v>
      </c>
      <c r="M523" s="29">
        <v>15</v>
      </c>
      <c r="N523" s="7" t="s">
        <v>645</v>
      </c>
      <c r="O523" s="2">
        <v>2006</v>
      </c>
      <c r="P523" s="29">
        <v>18</v>
      </c>
      <c r="Q523" s="7" t="s">
        <v>628</v>
      </c>
      <c r="R523" s="2">
        <v>1984</v>
      </c>
      <c r="S523" s="102">
        <v>16</v>
      </c>
      <c r="T523" s="8" t="s">
        <v>1469</v>
      </c>
      <c r="U523" s="10">
        <v>2023</v>
      </c>
      <c r="V523" s="29">
        <v>16</v>
      </c>
      <c r="W523" s="7" t="s">
        <v>635</v>
      </c>
      <c r="X523" s="27">
        <v>2016</v>
      </c>
    </row>
    <row r="524" spans="1:24" ht="13.8">
      <c r="A524" s="12">
        <v>8</v>
      </c>
      <c r="B524" s="2">
        <v>25</v>
      </c>
      <c r="C524" s="7" t="s">
        <v>1184</v>
      </c>
      <c r="D524" s="7" t="s">
        <v>5</v>
      </c>
      <c r="E524" s="2">
        <v>2019</v>
      </c>
      <c r="F524" s="7"/>
      <c r="G524" s="29">
        <v>17</v>
      </c>
      <c r="H524" s="7" t="s">
        <v>242</v>
      </c>
      <c r="I524" s="2">
        <v>1995</v>
      </c>
      <c r="J524" s="29">
        <v>18</v>
      </c>
      <c r="K524" s="7" t="s">
        <v>641</v>
      </c>
      <c r="L524" s="2">
        <v>1976</v>
      </c>
      <c r="M524" s="29">
        <v>15</v>
      </c>
      <c r="N524" s="7" t="s">
        <v>346</v>
      </c>
      <c r="O524" s="2">
        <v>2008</v>
      </c>
      <c r="P524" s="29">
        <v>18</v>
      </c>
      <c r="Q524" s="7" t="s">
        <v>626</v>
      </c>
      <c r="R524" s="2">
        <v>2006</v>
      </c>
      <c r="S524" s="29">
        <v>15</v>
      </c>
      <c r="T524" s="7" t="s">
        <v>631</v>
      </c>
      <c r="U524" s="27">
        <v>2005</v>
      </c>
      <c r="V524" s="2"/>
      <c r="W524" s="7"/>
      <c r="X524" s="2"/>
    </row>
    <row r="525" spans="1:24" ht="13.8">
      <c r="A525" s="12"/>
      <c r="B525" s="2"/>
      <c r="C525" s="7"/>
      <c r="D525" s="7"/>
      <c r="E525" s="7"/>
      <c r="F525" s="7"/>
      <c r="G525" s="29">
        <v>17</v>
      </c>
      <c r="H525" s="7" t="s">
        <v>618</v>
      </c>
      <c r="I525" s="2">
        <v>2007</v>
      </c>
      <c r="J525" s="29">
        <v>18</v>
      </c>
      <c r="K525" s="7" t="s">
        <v>642</v>
      </c>
      <c r="L525" s="2">
        <v>2012</v>
      </c>
      <c r="M525" s="29">
        <v>15</v>
      </c>
      <c r="N525" s="7" t="s">
        <v>538</v>
      </c>
      <c r="O525" s="2">
        <v>2012</v>
      </c>
      <c r="P525" s="29"/>
      <c r="Q525" s="7"/>
      <c r="R525" s="2"/>
      <c r="S525" s="29">
        <v>15</v>
      </c>
      <c r="T525" s="7" t="s">
        <v>405</v>
      </c>
      <c r="U525" s="2">
        <v>2014</v>
      </c>
      <c r="V525" s="2"/>
      <c r="W525" s="7"/>
      <c r="X525" s="2"/>
    </row>
    <row r="526" spans="1:24" ht="13.8">
      <c r="A526" s="12"/>
      <c r="B526" s="2"/>
      <c r="C526" s="7"/>
      <c r="D526" s="7"/>
      <c r="E526" s="7"/>
      <c r="F526" s="7"/>
      <c r="G526" s="29">
        <v>17</v>
      </c>
      <c r="H526" s="7" t="s">
        <v>1244</v>
      </c>
      <c r="I526" s="2">
        <v>2019</v>
      </c>
      <c r="J526" s="2"/>
      <c r="K526" s="7"/>
      <c r="L526" s="2"/>
      <c r="M526" s="96">
        <v>15</v>
      </c>
      <c r="N526" s="8" t="s">
        <v>1310</v>
      </c>
      <c r="O526" s="10">
        <v>2022</v>
      </c>
      <c r="P526" s="29"/>
      <c r="Q526" s="7"/>
      <c r="R526" s="2"/>
      <c r="S526" s="2"/>
      <c r="T526" s="7"/>
      <c r="U526" s="2"/>
      <c r="V526" s="2"/>
      <c r="W526" s="7"/>
      <c r="X526" s="2"/>
    </row>
    <row r="527" spans="1:24" ht="13.8">
      <c r="A527" s="12"/>
      <c r="B527" s="2"/>
      <c r="C527" s="7"/>
      <c r="D527" s="7"/>
      <c r="E527" s="7"/>
      <c r="F527" s="7"/>
      <c r="G527" s="2"/>
      <c r="H527" s="7"/>
      <c r="I527" s="2"/>
      <c r="J527" s="2"/>
      <c r="K527" s="7"/>
      <c r="L527" s="2"/>
      <c r="M527" s="2"/>
      <c r="N527" s="7"/>
      <c r="O527" s="2"/>
      <c r="Q527" s="16"/>
      <c r="R527" s="10"/>
      <c r="S527" s="2"/>
      <c r="T527" s="7"/>
      <c r="U527" s="2"/>
      <c r="V527" s="2"/>
      <c r="W527" s="7"/>
      <c r="X527" s="2"/>
    </row>
    <row r="528" ht="13.8">
      <c r="A528" s="9" t="s">
        <v>1448</v>
      </c>
    </row>
    <row r="529" spans="1:7" ht="13.8">
      <c r="A529" s="35" t="s">
        <v>683</v>
      </c>
      <c r="G529" s="14" t="s">
        <v>687</v>
      </c>
    </row>
    <row r="530" spans="2:24" ht="13.8">
      <c r="B530" s="10" t="s">
        <v>50</v>
      </c>
      <c r="C530" s="8" t="s">
        <v>43</v>
      </c>
      <c r="D530" s="8" t="s">
        <v>15</v>
      </c>
      <c r="E530" s="10" t="s">
        <v>16</v>
      </c>
      <c r="G530" s="28" t="s">
        <v>50</v>
      </c>
      <c r="H530" s="8" t="s">
        <v>63</v>
      </c>
      <c r="I530" s="26" t="s">
        <v>16</v>
      </c>
      <c r="J530" s="10" t="s">
        <v>50</v>
      </c>
      <c r="K530" s="8" t="s">
        <v>64</v>
      </c>
      <c r="L530" s="26" t="s">
        <v>16</v>
      </c>
      <c r="M530" s="10" t="s">
        <v>50</v>
      </c>
      <c r="N530" s="8" t="s">
        <v>65</v>
      </c>
      <c r="O530" s="26" t="s">
        <v>16</v>
      </c>
      <c r="P530" s="10" t="s">
        <v>50</v>
      </c>
      <c r="Q530" s="8" t="s">
        <v>66</v>
      </c>
      <c r="R530" s="26" t="s">
        <v>16</v>
      </c>
      <c r="S530" s="10" t="s">
        <v>50</v>
      </c>
      <c r="T530" s="8" t="s">
        <v>67</v>
      </c>
      <c r="U530" s="26" t="s">
        <v>16</v>
      </c>
      <c r="V530" s="10" t="s">
        <v>50</v>
      </c>
      <c r="W530" s="8" t="s">
        <v>68</v>
      </c>
      <c r="X530" s="26" t="s">
        <v>16</v>
      </c>
    </row>
    <row r="531" spans="1:24" ht="13.8">
      <c r="A531" s="12">
        <v>1</v>
      </c>
      <c r="B531" s="2">
        <v>2</v>
      </c>
      <c r="C531" s="7" t="s">
        <v>685</v>
      </c>
      <c r="D531" s="7" t="s">
        <v>6</v>
      </c>
      <c r="E531" s="2">
        <v>2000</v>
      </c>
      <c r="F531" s="7"/>
      <c r="G531" s="29">
        <v>1</v>
      </c>
      <c r="H531" s="7" t="s">
        <v>655</v>
      </c>
      <c r="I531" s="2">
        <v>1986</v>
      </c>
      <c r="J531" s="29">
        <v>1</v>
      </c>
      <c r="K531" s="7" t="s">
        <v>663</v>
      </c>
      <c r="L531" s="2">
        <v>1998</v>
      </c>
      <c r="M531" s="29">
        <v>2</v>
      </c>
      <c r="N531" s="7" t="s">
        <v>686</v>
      </c>
      <c r="O531" s="2">
        <v>2009</v>
      </c>
      <c r="P531" s="29">
        <v>2</v>
      </c>
      <c r="Q531" s="7" t="s">
        <v>354</v>
      </c>
      <c r="R531" s="2">
        <v>2011</v>
      </c>
      <c r="S531" s="29">
        <v>2</v>
      </c>
      <c r="T531" s="7" t="s">
        <v>685</v>
      </c>
      <c r="U531" s="2">
        <v>2000</v>
      </c>
      <c r="V531" s="29">
        <v>1</v>
      </c>
      <c r="W531" s="7" t="s">
        <v>307</v>
      </c>
      <c r="X531" s="27">
        <v>1973</v>
      </c>
    </row>
    <row r="532" spans="1:24" ht="13.8">
      <c r="A532" s="12">
        <v>1</v>
      </c>
      <c r="B532" s="2">
        <v>2</v>
      </c>
      <c r="C532" s="7" t="s">
        <v>686</v>
      </c>
      <c r="D532" s="7" t="s">
        <v>4</v>
      </c>
      <c r="E532" s="2">
        <v>2009</v>
      </c>
      <c r="F532" s="7"/>
      <c r="G532" s="29">
        <v>1</v>
      </c>
      <c r="H532" s="7" t="s">
        <v>286</v>
      </c>
      <c r="I532" s="2">
        <v>2003</v>
      </c>
      <c r="J532" s="29">
        <v>1</v>
      </c>
      <c r="K532" s="7" t="s">
        <v>245</v>
      </c>
      <c r="L532" s="2">
        <v>1989</v>
      </c>
      <c r="M532" s="29">
        <v>1</v>
      </c>
      <c r="N532" s="7" t="s">
        <v>249</v>
      </c>
      <c r="O532" s="2">
        <v>1989</v>
      </c>
      <c r="P532" s="29">
        <v>1</v>
      </c>
      <c r="Q532" s="7" t="s">
        <v>301</v>
      </c>
      <c r="R532" s="2">
        <v>1998</v>
      </c>
      <c r="S532" s="29">
        <v>1</v>
      </c>
      <c r="T532" s="7" t="s">
        <v>546</v>
      </c>
      <c r="U532" s="2">
        <v>1999</v>
      </c>
      <c r="V532" s="29">
        <v>1</v>
      </c>
      <c r="W532" s="7" t="s">
        <v>692</v>
      </c>
      <c r="X532" s="27">
        <v>1992</v>
      </c>
    </row>
    <row r="533" spans="1:24" ht="13.8">
      <c r="A533" s="12">
        <v>1</v>
      </c>
      <c r="B533" s="2">
        <v>2</v>
      </c>
      <c r="C533" s="7" t="s">
        <v>354</v>
      </c>
      <c r="D533" s="7" t="s">
        <v>5</v>
      </c>
      <c r="E533" s="2">
        <v>2011</v>
      </c>
      <c r="F533" s="7"/>
      <c r="G533" s="29">
        <v>1</v>
      </c>
      <c r="H533" s="7" t="s">
        <v>656</v>
      </c>
      <c r="I533" s="2">
        <v>2010</v>
      </c>
      <c r="J533" s="29">
        <v>1</v>
      </c>
      <c r="K533" s="7" t="s">
        <v>530</v>
      </c>
      <c r="L533" s="2">
        <v>1982</v>
      </c>
      <c r="M533" s="29">
        <v>1</v>
      </c>
      <c r="N533" s="7" t="s">
        <v>537</v>
      </c>
      <c r="O533" s="2">
        <v>1987</v>
      </c>
      <c r="P533" s="29">
        <v>1</v>
      </c>
      <c r="Q533" s="7" t="s">
        <v>254</v>
      </c>
      <c r="R533" s="2">
        <v>1997</v>
      </c>
      <c r="S533" s="29"/>
      <c r="T533" s="7"/>
      <c r="U533" s="2"/>
      <c r="V533" s="29">
        <v>1</v>
      </c>
      <c r="W533" s="7" t="s">
        <v>679</v>
      </c>
      <c r="X533" s="27">
        <v>2015</v>
      </c>
    </row>
    <row r="534" spans="1:24" ht="13.8">
      <c r="A534" s="12"/>
      <c r="B534" s="2"/>
      <c r="C534" s="7"/>
      <c r="D534" s="7"/>
      <c r="E534" s="2"/>
      <c r="F534" s="7"/>
      <c r="G534" s="29">
        <v>1</v>
      </c>
      <c r="H534" s="7" t="s">
        <v>638</v>
      </c>
      <c r="I534" s="2">
        <v>2011</v>
      </c>
      <c r="J534" s="29">
        <v>1</v>
      </c>
      <c r="K534" s="7" t="s">
        <v>662</v>
      </c>
      <c r="L534" s="2">
        <v>2010</v>
      </c>
      <c r="M534" s="29">
        <v>1</v>
      </c>
      <c r="N534" s="7" t="s">
        <v>349</v>
      </c>
      <c r="O534" s="2">
        <v>1987</v>
      </c>
      <c r="P534" s="29">
        <v>1</v>
      </c>
      <c r="Q534" s="7" t="s">
        <v>189</v>
      </c>
      <c r="R534" s="2">
        <v>1975</v>
      </c>
      <c r="S534" s="29"/>
      <c r="T534" s="7"/>
      <c r="U534" s="2"/>
      <c r="V534" s="96">
        <v>1</v>
      </c>
      <c r="W534" s="16" t="s">
        <v>1305</v>
      </c>
      <c r="X534" s="26">
        <v>2022</v>
      </c>
    </row>
    <row r="535" spans="1:24" ht="13.8">
      <c r="A535" s="12"/>
      <c r="B535" s="2"/>
      <c r="C535" s="7"/>
      <c r="D535" s="7"/>
      <c r="E535" s="2"/>
      <c r="F535" s="7"/>
      <c r="G535" s="29">
        <v>1</v>
      </c>
      <c r="H535" s="7" t="s">
        <v>335</v>
      </c>
      <c r="I535" s="2">
        <v>2013</v>
      </c>
      <c r="J535" s="29">
        <v>1</v>
      </c>
      <c r="K535" s="7" t="s">
        <v>413</v>
      </c>
      <c r="L535" s="2">
        <v>2014</v>
      </c>
      <c r="M535" s="29">
        <v>1</v>
      </c>
      <c r="N535" s="7" t="s">
        <v>535</v>
      </c>
      <c r="O535" s="2">
        <v>1978</v>
      </c>
      <c r="P535" s="29">
        <v>1</v>
      </c>
      <c r="Q535" s="7" t="s">
        <v>104</v>
      </c>
      <c r="R535" s="2">
        <v>1973</v>
      </c>
      <c r="S535" s="29"/>
      <c r="T535" s="7"/>
      <c r="U535" s="27"/>
      <c r="V535" s="100">
        <v>1</v>
      </c>
      <c r="W535" s="8" t="s">
        <v>1421</v>
      </c>
      <c r="X535" s="26">
        <v>2023</v>
      </c>
    </row>
    <row r="536" spans="1:24" ht="13.8">
      <c r="A536" s="12"/>
      <c r="B536" s="2"/>
      <c r="C536" s="7"/>
      <c r="D536" s="7"/>
      <c r="E536" s="2"/>
      <c r="F536" s="79"/>
      <c r="G536" s="100">
        <v>1</v>
      </c>
      <c r="H536" s="8" t="s">
        <v>1464</v>
      </c>
      <c r="I536" s="26">
        <v>2023</v>
      </c>
      <c r="J536" s="29">
        <v>1</v>
      </c>
      <c r="K536" s="7" t="s">
        <v>390</v>
      </c>
      <c r="L536" s="2">
        <v>2015</v>
      </c>
      <c r="M536" s="29">
        <v>1</v>
      </c>
      <c r="N536" s="7" t="s">
        <v>666</v>
      </c>
      <c r="O536" s="2">
        <v>1973</v>
      </c>
      <c r="P536" s="29">
        <v>1</v>
      </c>
      <c r="Q536" s="7" t="s">
        <v>599</v>
      </c>
      <c r="R536" s="2">
        <v>1973</v>
      </c>
      <c r="S536" s="29"/>
      <c r="T536" s="7"/>
      <c r="U536" s="2"/>
      <c r="V536" s="2"/>
      <c r="W536" s="7"/>
      <c r="X536" s="2"/>
    </row>
    <row r="537" spans="1:24" ht="13.8">
      <c r="A537" s="12"/>
      <c r="B537" s="2"/>
      <c r="C537" s="7"/>
      <c r="D537" s="7"/>
      <c r="E537" s="2"/>
      <c r="F537" s="7"/>
      <c r="G537" s="2"/>
      <c r="H537" s="7"/>
      <c r="I537" s="2"/>
      <c r="J537" s="29">
        <v>1</v>
      </c>
      <c r="K537" s="7" t="s">
        <v>624</v>
      </c>
      <c r="L537" s="27">
        <v>2017</v>
      </c>
      <c r="M537" s="29">
        <v>1</v>
      </c>
      <c r="N537" s="7" t="s">
        <v>538</v>
      </c>
      <c r="O537" s="2">
        <v>2011</v>
      </c>
      <c r="P537" s="29">
        <v>1</v>
      </c>
      <c r="Q537" s="7" t="s">
        <v>627</v>
      </c>
      <c r="R537" s="2">
        <v>2015</v>
      </c>
      <c r="S537" s="29"/>
      <c r="T537" s="7"/>
      <c r="U537" s="2"/>
      <c r="V537" s="2"/>
      <c r="W537" s="7"/>
      <c r="X537" s="2"/>
    </row>
    <row r="538" spans="1:24" ht="13.8">
      <c r="A538" s="12"/>
      <c r="B538" s="2"/>
      <c r="C538" s="7"/>
      <c r="D538" s="7"/>
      <c r="E538" s="2"/>
      <c r="F538" s="7"/>
      <c r="G538" s="2"/>
      <c r="H538" s="7"/>
      <c r="I538" s="2"/>
      <c r="J538" s="2"/>
      <c r="K538" s="7"/>
      <c r="L538" s="2"/>
      <c r="M538" s="29">
        <v>1</v>
      </c>
      <c r="N538" s="7" t="s">
        <v>691</v>
      </c>
      <c r="O538" s="2">
        <v>2012</v>
      </c>
      <c r="P538" s="29">
        <v>1</v>
      </c>
      <c r="Q538" s="15" t="s">
        <v>1117</v>
      </c>
      <c r="R538" s="27">
        <v>2017</v>
      </c>
      <c r="S538" s="2"/>
      <c r="T538" s="7"/>
      <c r="U538" s="2"/>
      <c r="V538" s="2"/>
      <c r="W538" s="7"/>
      <c r="X538" s="2"/>
    </row>
    <row r="539" spans="1:24" ht="13.8">
      <c r="A539" s="12"/>
      <c r="B539" s="2"/>
      <c r="C539" s="7"/>
      <c r="D539" s="7"/>
      <c r="E539" s="2"/>
      <c r="F539" s="7"/>
      <c r="G539" s="2"/>
      <c r="H539" s="7"/>
      <c r="I539" s="2"/>
      <c r="J539" s="2"/>
      <c r="K539" s="7"/>
      <c r="L539" s="2"/>
      <c r="M539" s="29">
        <v>1</v>
      </c>
      <c r="N539" s="7" t="s">
        <v>688</v>
      </c>
      <c r="O539" s="2">
        <v>2013</v>
      </c>
      <c r="P539" s="29"/>
      <c r="Q539" s="7"/>
      <c r="R539" s="2"/>
      <c r="S539" s="2"/>
      <c r="T539" s="7"/>
      <c r="U539" s="2"/>
      <c r="V539" s="2"/>
      <c r="W539" s="7"/>
      <c r="X539" s="2"/>
    </row>
    <row r="540" spans="1:24" ht="13.8">
      <c r="A540" s="12"/>
      <c r="B540" s="2"/>
      <c r="C540" s="7"/>
      <c r="D540" s="7"/>
      <c r="E540" s="2"/>
      <c r="F540" s="7"/>
      <c r="G540" s="2"/>
      <c r="H540" s="7"/>
      <c r="I540" s="2"/>
      <c r="J540" s="2"/>
      <c r="K540" s="7"/>
      <c r="L540" s="2"/>
      <c r="M540" s="29">
        <v>1</v>
      </c>
      <c r="N540" s="7" t="s">
        <v>624</v>
      </c>
      <c r="O540" s="2">
        <v>2015</v>
      </c>
      <c r="P540" s="29"/>
      <c r="Q540" s="7"/>
      <c r="R540" s="2"/>
      <c r="S540" s="2"/>
      <c r="T540" s="7"/>
      <c r="U540" s="2"/>
      <c r="V540" s="2"/>
      <c r="W540" s="7"/>
      <c r="X540" s="2"/>
    </row>
    <row r="541" spans="1:24" ht="13.8">
      <c r="A541" s="12"/>
      <c r="B541" s="2"/>
      <c r="C541" s="7"/>
      <c r="D541" s="7"/>
      <c r="E541" s="2"/>
      <c r="F541" s="7"/>
      <c r="G541" s="2"/>
      <c r="H541" s="7"/>
      <c r="I541" s="2"/>
      <c r="J541" s="2"/>
      <c r="K541" s="7"/>
      <c r="L541" s="2"/>
      <c r="M541" s="29">
        <v>1</v>
      </c>
      <c r="N541" s="7" t="s">
        <v>689</v>
      </c>
      <c r="O541" s="2">
        <v>2016</v>
      </c>
      <c r="P541" s="29"/>
      <c r="Q541" s="7"/>
      <c r="R541" s="2"/>
      <c r="S541" s="2"/>
      <c r="T541" s="7"/>
      <c r="U541" s="2"/>
      <c r="V541" s="2"/>
      <c r="W541" s="7"/>
      <c r="X541" s="2"/>
    </row>
    <row r="542" spans="1:24" ht="13.8">
      <c r="A542" s="12"/>
      <c r="B542" s="2"/>
      <c r="C542" s="7"/>
      <c r="D542" s="7"/>
      <c r="E542" s="2"/>
      <c r="F542" s="7"/>
      <c r="G542" s="2"/>
      <c r="H542" s="7"/>
      <c r="I542" s="2"/>
      <c r="J542" s="2"/>
      <c r="K542" s="7"/>
      <c r="L542" s="2"/>
      <c r="M542" s="2"/>
      <c r="N542" s="7"/>
      <c r="O542" s="2"/>
      <c r="P542" s="2"/>
      <c r="Q542" s="7"/>
      <c r="R542" s="2"/>
      <c r="S542" s="2"/>
      <c r="T542" s="7"/>
      <c r="U542" s="2"/>
      <c r="V542" s="2"/>
      <c r="W542" s="7"/>
      <c r="X542" s="2"/>
    </row>
    <row r="543" spans="1:24" ht="15.6">
      <c r="A543" s="36" t="s">
        <v>690</v>
      </c>
      <c r="B543" s="38"/>
      <c r="C543" s="38"/>
      <c r="D543" s="38"/>
      <c r="E543" s="38"/>
      <c r="F543" s="38"/>
      <c r="G543" s="38"/>
      <c r="H543" s="38"/>
      <c r="I543" s="2"/>
      <c r="J543" s="2"/>
      <c r="K543" s="7"/>
      <c r="L543" s="2"/>
      <c r="M543" s="2"/>
      <c r="N543" s="7"/>
      <c r="O543" s="2"/>
      <c r="P543" s="2"/>
      <c r="Q543" s="7"/>
      <c r="R543" s="2"/>
      <c r="S543" s="2"/>
      <c r="T543" s="7"/>
      <c r="U543" s="2"/>
      <c r="V543" s="2"/>
      <c r="W543" s="7"/>
      <c r="X543" s="2"/>
    </row>
    <row r="545" ht="13.8">
      <c r="A545" s="9" t="s">
        <v>1449</v>
      </c>
    </row>
    <row r="546" spans="2:24" ht="13.8">
      <c r="B546" s="10" t="s">
        <v>110</v>
      </c>
      <c r="C546" s="8" t="s">
        <v>43</v>
      </c>
      <c r="D546" s="8" t="s">
        <v>15</v>
      </c>
      <c r="E546" s="10" t="s">
        <v>16</v>
      </c>
      <c r="G546" s="28" t="s">
        <v>110</v>
      </c>
      <c r="H546" s="8" t="s">
        <v>63</v>
      </c>
      <c r="I546" s="26" t="s">
        <v>16</v>
      </c>
      <c r="J546" s="28" t="s">
        <v>110</v>
      </c>
      <c r="K546" s="8" t="s">
        <v>64</v>
      </c>
      <c r="L546" s="26" t="s">
        <v>16</v>
      </c>
      <c r="M546" s="28" t="s">
        <v>110</v>
      </c>
      <c r="N546" s="8" t="s">
        <v>65</v>
      </c>
      <c r="O546" s="26" t="s">
        <v>16</v>
      </c>
      <c r="P546" s="28" t="s">
        <v>110</v>
      </c>
      <c r="Q546" s="8" t="s">
        <v>66</v>
      </c>
      <c r="R546" s="26" t="s">
        <v>16</v>
      </c>
      <c r="S546" s="28" t="s">
        <v>110</v>
      </c>
      <c r="T546" s="8" t="s">
        <v>67</v>
      </c>
      <c r="U546" s="26" t="s">
        <v>16</v>
      </c>
      <c r="V546" s="28" t="s">
        <v>110</v>
      </c>
      <c r="W546" s="8" t="s">
        <v>68</v>
      </c>
      <c r="X546" s="26" t="s">
        <v>16</v>
      </c>
    </row>
    <row r="547" spans="1:24" ht="13.8">
      <c r="A547" s="12">
        <v>1</v>
      </c>
      <c r="B547" s="2">
        <v>449</v>
      </c>
      <c r="C547" s="7" t="s">
        <v>693</v>
      </c>
      <c r="D547" s="7" t="s">
        <v>0</v>
      </c>
      <c r="E547" s="2">
        <v>1986</v>
      </c>
      <c r="F547" s="7"/>
      <c r="G547" s="29">
        <v>104</v>
      </c>
      <c r="H547" s="7" t="s">
        <v>697</v>
      </c>
      <c r="I547" s="2">
        <v>1986</v>
      </c>
      <c r="J547" s="29">
        <v>449</v>
      </c>
      <c r="K547" s="7" t="s">
        <v>693</v>
      </c>
      <c r="L547" s="2">
        <v>1986</v>
      </c>
      <c r="M547" s="29">
        <v>142</v>
      </c>
      <c r="N547" s="7" t="s">
        <v>725</v>
      </c>
      <c r="O547" s="2">
        <v>1987</v>
      </c>
      <c r="P547" s="29">
        <v>102</v>
      </c>
      <c r="Q547" s="7" t="s">
        <v>751</v>
      </c>
      <c r="R547" s="2">
        <v>2013</v>
      </c>
      <c r="S547" s="29">
        <v>198</v>
      </c>
      <c r="T547" s="7" t="s">
        <v>549</v>
      </c>
      <c r="U547" s="2">
        <v>2010</v>
      </c>
      <c r="V547" s="29">
        <v>197</v>
      </c>
      <c r="W547" s="7" t="s">
        <v>1164</v>
      </c>
      <c r="X547" s="27">
        <v>2019</v>
      </c>
    </row>
    <row r="548" spans="1:24" ht="13.8">
      <c r="A548" s="12">
        <v>2</v>
      </c>
      <c r="B548" s="2">
        <v>198</v>
      </c>
      <c r="C548" s="7" t="s">
        <v>549</v>
      </c>
      <c r="D548" s="7" t="s">
        <v>6</v>
      </c>
      <c r="E548" s="2">
        <v>2010</v>
      </c>
      <c r="F548" s="7"/>
      <c r="G548" s="29">
        <v>93</v>
      </c>
      <c r="H548" s="7" t="s">
        <v>741</v>
      </c>
      <c r="I548" s="2">
        <v>1991</v>
      </c>
      <c r="J548" s="29">
        <v>144</v>
      </c>
      <c r="K548" s="7" t="s">
        <v>532</v>
      </c>
      <c r="L548" s="2">
        <v>2000</v>
      </c>
      <c r="M548" s="29">
        <v>138</v>
      </c>
      <c r="N548" s="7" t="s">
        <v>537</v>
      </c>
      <c r="O548" s="2">
        <v>1988</v>
      </c>
      <c r="P548" s="29">
        <v>100</v>
      </c>
      <c r="Q548" s="7" t="s">
        <v>699</v>
      </c>
      <c r="R548" s="2">
        <v>2014</v>
      </c>
      <c r="S548" s="29">
        <v>104</v>
      </c>
      <c r="T548" s="7" t="s">
        <v>706</v>
      </c>
      <c r="U548" s="2">
        <v>2011</v>
      </c>
      <c r="V548" s="29">
        <v>143</v>
      </c>
      <c r="W548" s="7" t="s">
        <v>698</v>
      </c>
      <c r="X548" s="27">
        <v>1989</v>
      </c>
    </row>
    <row r="549" spans="1:24" ht="13.8">
      <c r="A549" s="12">
        <v>3</v>
      </c>
      <c r="B549" s="2">
        <v>197</v>
      </c>
      <c r="C549" s="7" t="s">
        <v>1164</v>
      </c>
      <c r="D549" s="7" t="s">
        <v>2</v>
      </c>
      <c r="E549" s="2">
        <v>2019</v>
      </c>
      <c r="F549" s="7"/>
      <c r="G549" s="29">
        <v>91</v>
      </c>
      <c r="H549" s="7" t="s">
        <v>741</v>
      </c>
      <c r="I549" s="2">
        <v>1994</v>
      </c>
      <c r="J549" s="29">
        <v>107</v>
      </c>
      <c r="K549" s="7" t="s">
        <v>1091</v>
      </c>
      <c r="L549" s="2">
        <v>2017</v>
      </c>
      <c r="M549" s="29">
        <v>134</v>
      </c>
      <c r="N549" s="7" t="s">
        <v>1187</v>
      </c>
      <c r="O549" s="27">
        <v>2019</v>
      </c>
      <c r="P549" s="29">
        <v>95</v>
      </c>
      <c r="Q549" s="7" t="s">
        <v>745</v>
      </c>
      <c r="R549" s="2">
        <v>2000</v>
      </c>
      <c r="S549" s="29">
        <v>83</v>
      </c>
      <c r="T549" s="7" t="s">
        <v>746</v>
      </c>
      <c r="U549" s="2">
        <v>2000</v>
      </c>
      <c r="V549" s="29">
        <v>140</v>
      </c>
      <c r="W549" s="7" t="s">
        <v>519</v>
      </c>
      <c r="X549" s="27">
        <v>2001</v>
      </c>
    </row>
    <row r="550" spans="1:24" ht="13.8">
      <c r="A550" s="12">
        <v>4</v>
      </c>
      <c r="B550" s="2">
        <v>144</v>
      </c>
      <c r="C550" s="7" t="s">
        <v>532</v>
      </c>
      <c r="D550" s="7" t="s">
        <v>0</v>
      </c>
      <c r="E550" s="2">
        <v>2000</v>
      </c>
      <c r="F550" s="7"/>
      <c r="G550" s="2"/>
      <c r="H550" s="7"/>
      <c r="I550" s="2"/>
      <c r="J550" s="2"/>
      <c r="K550" s="7"/>
      <c r="L550" s="2"/>
      <c r="M550" s="29">
        <v>126</v>
      </c>
      <c r="N550" s="7" t="s">
        <v>711</v>
      </c>
      <c r="O550" s="2">
        <v>1990</v>
      </c>
      <c r="P550" s="29"/>
      <c r="Q550" s="7"/>
      <c r="R550" s="2"/>
      <c r="S550" s="2"/>
      <c r="T550" s="7"/>
      <c r="U550" s="2"/>
      <c r="V550" s="2">
        <v>130</v>
      </c>
      <c r="W550" s="7" t="s">
        <v>519</v>
      </c>
      <c r="X550" s="27">
        <v>2003</v>
      </c>
    </row>
    <row r="551" spans="1:24" ht="13.8">
      <c r="A551" s="12">
        <v>5</v>
      </c>
      <c r="B551" s="2">
        <v>143</v>
      </c>
      <c r="C551" s="7" t="s">
        <v>698</v>
      </c>
      <c r="D551" s="7" t="s">
        <v>2</v>
      </c>
      <c r="E551" s="2">
        <v>1989</v>
      </c>
      <c r="F551" s="7"/>
      <c r="G551" s="2"/>
      <c r="H551" s="7"/>
      <c r="I551" s="2"/>
      <c r="J551" s="2"/>
      <c r="K551" s="7"/>
      <c r="L551" s="2"/>
      <c r="M551" s="2"/>
      <c r="N551" s="7"/>
      <c r="O551" s="2"/>
      <c r="P551" s="2"/>
      <c r="Q551" s="7"/>
      <c r="R551" s="2"/>
      <c r="S551" s="2"/>
      <c r="T551" s="7"/>
      <c r="U551" s="2"/>
      <c r="V551" s="2"/>
      <c r="W551" s="7"/>
      <c r="X551" s="2"/>
    </row>
    <row r="552" spans="1:24" ht="13.8">
      <c r="A552" s="12">
        <v>6</v>
      </c>
      <c r="B552" s="2">
        <v>142</v>
      </c>
      <c r="C552" s="7" t="s">
        <v>725</v>
      </c>
      <c r="D552" s="7" t="s">
        <v>4</v>
      </c>
      <c r="E552" s="2">
        <v>1987</v>
      </c>
      <c r="F552" s="7"/>
      <c r="G552" s="2"/>
      <c r="H552" s="7"/>
      <c r="I552" s="2"/>
      <c r="J552" s="2"/>
      <c r="K552" s="7"/>
      <c r="L552" s="2"/>
      <c r="M552" s="2"/>
      <c r="N552" s="7"/>
      <c r="O552" s="2"/>
      <c r="P552" s="2"/>
      <c r="Q552" s="7"/>
      <c r="R552" s="2"/>
      <c r="S552" s="2"/>
      <c r="T552" s="7"/>
      <c r="U552" s="2"/>
      <c r="V552" s="2"/>
      <c r="W552" s="7"/>
      <c r="X552" s="2"/>
    </row>
    <row r="553" spans="1:24" ht="13.8">
      <c r="A553" s="12">
        <v>7</v>
      </c>
      <c r="B553" s="2">
        <v>140</v>
      </c>
      <c r="C553" s="7" t="s">
        <v>519</v>
      </c>
      <c r="D553" s="7" t="s">
        <v>2</v>
      </c>
      <c r="E553" s="2">
        <v>2001</v>
      </c>
      <c r="F553" s="7"/>
      <c r="G553" s="2"/>
      <c r="H553" s="7"/>
      <c r="I553" s="2"/>
      <c r="J553" s="2"/>
      <c r="K553" s="7"/>
      <c r="L553" s="2"/>
      <c r="M553" s="2"/>
      <c r="N553" s="7"/>
      <c r="O553" s="2"/>
      <c r="P553" s="2"/>
      <c r="Q553" s="7"/>
      <c r="R553" s="2"/>
      <c r="S553" s="2"/>
      <c r="T553" s="7"/>
      <c r="U553" s="2"/>
      <c r="V553" s="2"/>
      <c r="W553" s="7"/>
      <c r="X553" s="2"/>
    </row>
    <row r="554" spans="1:24" ht="13.8">
      <c r="A554" s="12">
        <v>8</v>
      </c>
      <c r="B554" s="2">
        <v>138</v>
      </c>
      <c r="C554" s="7" t="s">
        <v>537</v>
      </c>
      <c r="D554" s="7" t="s">
        <v>4</v>
      </c>
      <c r="E554" s="2">
        <v>1988</v>
      </c>
      <c r="F554" s="7"/>
      <c r="G554" s="2"/>
      <c r="H554" s="7"/>
      <c r="I554" s="2"/>
      <c r="J554" s="2"/>
      <c r="K554" s="7"/>
      <c r="L554" s="2"/>
      <c r="M554" s="2"/>
      <c r="N554" s="7"/>
      <c r="O554" s="2"/>
      <c r="P554" s="2"/>
      <c r="Q554" s="7"/>
      <c r="R554" s="2"/>
      <c r="S554" s="2"/>
      <c r="T554" s="7"/>
      <c r="U554" s="2"/>
      <c r="V554" s="2"/>
      <c r="W554" s="7"/>
      <c r="X554" s="2"/>
    </row>
    <row r="555" spans="1:24" ht="13.8">
      <c r="A555" s="12">
        <v>9</v>
      </c>
      <c r="B555" s="2">
        <v>137</v>
      </c>
      <c r="C555" s="7" t="s">
        <v>736</v>
      </c>
      <c r="D555" s="7" t="s">
        <v>42</v>
      </c>
      <c r="E555" s="2">
        <v>2007</v>
      </c>
      <c r="F555" s="7"/>
      <c r="G555" s="2"/>
      <c r="H555" s="7"/>
      <c r="I555" s="2"/>
      <c r="J555" s="2"/>
      <c r="K555" s="7"/>
      <c r="L555" s="2"/>
      <c r="M555" s="2"/>
      <c r="N555" s="7"/>
      <c r="O555" s="2"/>
      <c r="P555" s="2"/>
      <c r="Q555" s="7"/>
      <c r="R555" s="2"/>
      <c r="S555" s="2"/>
      <c r="T555" s="7"/>
      <c r="U555" s="2"/>
      <c r="V555" s="2"/>
      <c r="W555" s="7"/>
      <c r="X555" s="2"/>
    </row>
    <row r="556" spans="1:24" ht="13.8">
      <c r="A556" s="12"/>
      <c r="B556" s="2"/>
      <c r="C556" s="7"/>
      <c r="D556" s="7"/>
      <c r="E556" s="2"/>
      <c r="F556" s="7"/>
      <c r="G556" s="2"/>
      <c r="H556" s="7"/>
      <c r="I556" s="2"/>
      <c r="J556" s="2"/>
      <c r="K556" s="7"/>
      <c r="L556" s="2"/>
      <c r="M556" s="2"/>
      <c r="N556" s="7"/>
      <c r="O556" s="2"/>
      <c r="P556" s="2"/>
      <c r="Q556" s="7"/>
      <c r="R556" s="2"/>
      <c r="S556" s="2"/>
      <c r="T556" s="7"/>
      <c r="U556" s="2"/>
      <c r="V556" s="2"/>
      <c r="W556" s="7"/>
      <c r="X556" s="2"/>
    </row>
    <row r="557" ht="13.8">
      <c r="A557" s="9" t="s">
        <v>1450</v>
      </c>
    </row>
    <row r="558" spans="2:24" ht="13.8">
      <c r="B558" s="10" t="s">
        <v>115</v>
      </c>
      <c r="C558" s="8" t="s">
        <v>43</v>
      </c>
      <c r="D558" s="8" t="s">
        <v>15</v>
      </c>
      <c r="E558" s="10" t="s">
        <v>16</v>
      </c>
      <c r="G558" s="28" t="s">
        <v>115</v>
      </c>
      <c r="H558" s="8" t="s">
        <v>63</v>
      </c>
      <c r="I558" s="26" t="s">
        <v>16</v>
      </c>
      <c r="J558" s="28" t="s">
        <v>115</v>
      </c>
      <c r="K558" s="8" t="s">
        <v>64</v>
      </c>
      <c r="L558" s="26" t="s">
        <v>16</v>
      </c>
      <c r="M558" s="28" t="s">
        <v>115</v>
      </c>
      <c r="N558" s="8" t="s">
        <v>65</v>
      </c>
      <c r="O558" s="26" t="s">
        <v>16</v>
      </c>
      <c r="P558" s="28" t="s">
        <v>115</v>
      </c>
      <c r="Q558" s="8" t="s">
        <v>66</v>
      </c>
      <c r="R558" s="26" t="s">
        <v>16</v>
      </c>
      <c r="S558" s="28" t="s">
        <v>115</v>
      </c>
      <c r="T558" s="8" t="s">
        <v>67</v>
      </c>
      <c r="U558" s="26" t="s">
        <v>16</v>
      </c>
      <c r="V558" s="28" t="s">
        <v>115</v>
      </c>
      <c r="W558" s="8" t="s">
        <v>68</v>
      </c>
      <c r="X558" s="26" t="s">
        <v>16</v>
      </c>
    </row>
    <row r="559" spans="1:24" ht="13.8">
      <c r="A559" s="12">
        <v>1</v>
      </c>
      <c r="B559" s="2">
        <v>12</v>
      </c>
      <c r="C559" s="7" t="s">
        <v>693</v>
      </c>
      <c r="D559" s="7" t="s">
        <v>0</v>
      </c>
      <c r="E559" s="2">
        <v>1986</v>
      </c>
      <c r="F559" s="7"/>
      <c r="G559" s="29">
        <v>9</v>
      </c>
      <c r="H559" s="7" t="s">
        <v>524</v>
      </c>
      <c r="I559" s="2">
        <v>1981</v>
      </c>
      <c r="J559" s="29">
        <v>12</v>
      </c>
      <c r="K559" s="7" t="s">
        <v>693</v>
      </c>
      <c r="L559" s="2">
        <v>1986</v>
      </c>
      <c r="M559" s="29">
        <v>9</v>
      </c>
      <c r="N559" s="7" t="s">
        <v>711</v>
      </c>
      <c r="O559" s="2">
        <v>1990</v>
      </c>
      <c r="P559" s="29">
        <v>6</v>
      </c>
      <c r="Q559" s="7" t="s">
        <v>713</v>
      </c>
      <c r="R559" s="2">
        <v>1973</v>
      </c>
      <c r="S559" s="29">
        <v>5</v>
      </c>
      <c r="T559" s="7" t="s">
        <v>549</v>
      </c>
      <c r="U559" s="2">
        <v>2010</v>
      </c>
      <c r="V559" s="29">
        <v>10</v>
      </c>
      <c r="W559" s="7" t="s">
        <v>636</v>
      </c>
      <c r="X559" s="27">
        <v>1975</v>
      </c>
    </row>
    <row r="560" spans="1:24" ht="13.8">
      <c r="A560" s="12">
        <v>2</v>
      </c>
      <c r="B560" s="2">
        <v>10</v>
      </c>
      <c r="C560" s="7" t="s">
        <v>636</v>
      </c>
      <c r="D560" s="7" t="s">
        <v>2</v>
      </c>
      <c r="E560" s="2">
        <v>1975</v>
      </c>
      <c r="F560" s="7"/>
      <c r="G560" s="29">
        <v>8</v>
      </c>
      <c r="H560" s="7" t="s">
        <v>715</v>
      </c>
      <c r="I560" s="2">
        <v>1974</v>
      </c>
      <c r="J560" s="29">
        <v>6</v>
      </c>
      <c r="K560" s="7" t="s">
        <v>532</v>
      </c>
      <c r="L560" s="2">
        <v>2000</v>
      </c>
      <c r="M560" s="29">
        <v>6</v>
      </c>
      <c r="N560" s="7" t="s">
        <v>724</v>
      </c>
      <c r="O560" s="2">
        <v>1993</v>
      </c>
      <c r="P560" s="29">
        <v>6</v>
      </c>
      <c r="Q560" s="7" t="s">
        <v>714</v>
      </c>
      <c r="R560" s="2">
        <v>2000</v>
      </c>
      <c r="S560" s="29">
        <v>4</v>
      </c>
      <c r="T560" s="7" t="s">
        <v>733</v>
      </c>
      <c r="U560" s="2">
        <v>2007</v>
      </c>
      <c r="V560" s="29">
        <v>10</v>
      </c>
      <c r="W560" s="7" t="s">
        <v>698</v>
      </c>
      <c r="X560" s="27">
        <v>1989</v>
      </c>
    </row>
    <row r="561" spans="1:24" ht="13.8">
      <c r="A561" s="12">
        <v>2</v>
      </c>
      <c r="B561" s="2">
        <v>10</v>
      </c>
      <c r="C561" s="7" t="s">
        <v>698</v>
      </c>
      <c r="D561" s="7" t="s">
        <v>2</v>
      </c>
      <c r="E561" s="2">
        <v>1989</v>
      </c>
      <c r="F561" s="7"/>
      <c r="G561" s="29">
        <v>8</v>
      </c>
      <c r="H561" s="7" t="s">
        <v>710</v>
      </c>
      <c r="I561" s="2">
        <v>2009</v>
      </c>
      <c r="J561" s="29">
        <v>6</v>
      </c>
      <c r="K561" s="7" t="s">
        <v>702</v>
      </c>
      <c r="L561" s="2">
        <v>1985</v>
      </c>
      <c r="M561" s="29">
        <v>5</v>
      </c>
      <c r="N561" s="7" t="s">
        <v>725</v>
      </c>
      <c r="O561" s="2">
        <v>1985</v>
      </c>
      <c r="P561" s="29">
        <v>5</v>
      </c>
      <c r="Q561" s="7" t="s">
        <v>646</v>
      </c>
      <c r="R561" s="2">
        <v>1974</v>
      </c>
      <c r="S561" s="29">
        <v>4</v>
      </c>
      <c r="T561" s="7" t="s">
        <v>549</v>
      </c>
      <c r="U561" s="2">
        <v>2009</v>
      </c>
      <c r="V561" s="29">
        <v>7</v>
      </c>
      <c r="W561" s="7" t="s">
        <v>519</v>
      </c>
      <c r="X561" s="27">
        <v>2003</v>
      </c>
    </row>
    <row r="562" spans="1:24" ht="13.8">
      <c r="A562" s="12">
        <v>4</v>
      </c>
      <c r="B562" s="2">
        <v>9</v>
      </c>
      <c r="C562" s="7" t="s">
        <v>524</v>
      </c>
      <c r="D562" s="7" t="s">
        <v>3</v>
      </c>
      <c r="E562" s="2">
        <v>1981</v>
      </c>
      <c r="F562" s="7"/>
      <c r="G562" s="29">
        <v>7</v>
      </c>
      <c r="H562" s="7" t="s">
        <v>718</v>
      </c>
      <c r="I562" s="2">
        <v>1993</v>
      </c>
      <c r="J562" s="29">
        <v>5</v>
      </c>
      <c r="K562" s="7" t="s">
        <v>720</v>
      </c>
      <c r="L562" s="2">
        <v>1987</v>
      </c>
      <c r="M562" s="29">
        <v>5</v>
      </c>
      <c r="N562" s="7" t="s">
        <v>724</v>
      </c>
      <c r="O562" s="2">
        <v>1994</v>
      </c>
      <c r="P562" s="29">
        <v>5</v>
      </c>
      <c r="Q562" s="7" t="s">
        <v>729</v>
      </c>
      <c r="R562" s="2">
        <v>1981</v>
      </c>
      <c r="S562" s="29">
        <v>4</v>
      </c>
      <c r="T562" s="7" t="s">
        <v>549</v>
      </c>
      <c r="U562" s="2">
        <v>2011</v>
      </c>
      <c r="V562" s="29">
        <v>7</v>
      </c>
      <c r="W562" s="7" t="s">
        <v>708</v>
      </c>
      <c r="X562" s="27">
        <v>2009</v>
      </c>
    </row>
    <row r="563" spans="1:24" ht="13.8">
      <c r="A563" s="12">
        <v>4</v>
      </c>
      <c r="B563" s="2">
        <v>9</v>
      </c>
      <c r="C563" s="7" t="s">
        <v>711</v>
      </c>
      <c r="D563" s="7" t="s">
        <v>4</v>
      </c>
      <c r="E563" s="2">
        <v>1990</v>
      </c>
      <c r="F563" s="7"/>
      <c r="G563" s="29">
        <v>7</v>
      </c>
      <c r="H563" s="7" t="s">
        <v>701</v>
      </c>
      <c r="I563" s="2">
        <v>2003</v>
      </c>
      <c r="J563" s="29">
        <v>5</v>
      </c>
      <c r="K563" s="7" t="s">
        <v>721</v>
      </c>
      <c r="L563" s="2">
        <v>1993</v>
      </c>
      <c r="M563" s="29">
        <v>5</v>
      </c>
      <c r="N563" s="7" t="s">
        <v>726</v>
      </c>
      <c r="O563" s="2">
        <v>1997</v>
      </c>
      <c r="P563" s="29">
        <v>5</v>
      </c>
      <c r="Q563" s="7" t="s">
        <v>730</v>
      </c>
      <c r="R563" s="2">
        <v>1982</v>
      </c>
      <c r="S563" s="29">
        <v>4</v>
      </c>
      <c r="T563" s="7" t="s">
        <v>734</v>
      </c>
      <c r="U563" s="2">
        <v>2012</v>
      </c>
      <c r="V563" s="29"/>
      <c r="W563" s="7"/>
      <c r="X563" s="2"/>
    </row>
    <row r="564" spans="1:24" ht="13.8">
      <c r="A564" s="12">
        <v>6</v>
      </c>
      <c r="B564" s="2">
        <v>8</v>
      </c>
      <c r="C564" s="7" t="s">
        <v>715</v>
      </c>
      <c r="D564" s="7" t="s">
        <v>3</v>
      </c>
      <c r="E564" s="2">
        <v>1974</v>
      </c>
      <c r="F564" s="7"/>
      <c r="G564" s="2"/>
      <c r="H564" s="7"/>
      <c r="I564" s="2"/>
      <c r="J564" s="29">
        <v>5</v>
      </c>
      <c r="K564" s="7" t="s">
        <v>722</v>
      </c>
      <c r="L564" s="2">
        <v>1995</v>
      </c>
      <c r="M564" s="29">
        <v>5</v>
      </c>
      <c r="N564" s="7" t="s">
        <v>727</v>
      </c>
      <c r="O564" s="2">
        <v>2006</v>
      </c>
      <c r="P564" s="29">
        <v>5</v>
      </c>
      <c r="Q564" s="7" t="s">
        <v>729</v>
      </c>
      <c r="R564" s="2">
        <v>1982</v>
      </c>
      <c r="S564" s="29">
        <v>4</v>
      </c>
      <c r="T564" s="7" t="s">
        <v>549</v>
      </c>
      <c r="U564" s="2">
        <v>2012</v>
      </c>
      <c r="V564" s="29"/>
      <c r="W564" s="7"/>
      <c r="X564" s="2"/>
    </row>
    <row r="565" spans="1:24" ht="13.8">
      <c r="A565" s="12">
        <v>6</v>
      </c>
      <c r="B565" s="2">
        <v>8</v>
      </c>
      <c r="C565" s="7" t="s">
        <v>716</v>
      </c>
      <c r="D565" s="7" t="s">
        <v>0</v>
      </c>
      <c r="E565" s="2">
        <v>1980</v>
      </c>
      <c r="F565" s="7"/>
      <c r="G565" s="2"/>
      <c r="H565" s="7"/>
      <c r="I565" s="2"/>
      <c r="J565" s="29">
        <v>5</v>
      </c>
      <c r="K565" s="7" t="s">
        <v>723</v>
      </c>
      <c r="L565" s="2">
        <v>2016</v>
      </c>
      <c r="M565" s="29">
        <v>5</v>
      </c>
      <c r="N565" s="7" t="s">
        <v>728</v>
      </c>
      <c r="O565" s="2">
        <v>2015</v>
      </c>
      <c r="P565" s="29">
        <v>5</v>
      </c>
      <c r="Q565" s="7" t="s">
        <v>731</v>
      </c>
      <c r="R565" s="2">
        <v>1984</v>
      </c>
      <c r="S565" s="29"/>
      <c r="T565" s="7"/>
      <c r="U565" s="2"/>
      <c r="V565" s="2"/>
      <c r="W565" s="7"/>
      <c r="X565" s="2"/>
    </row>
    <row r="566" spans="1:24" ht="13.8">
      <c r="A566" s="12">
        <v>6</v>
      </c>
      <c r="B566" s="2">
        <v>8</v>
      </c>
      <c r="C566" s="7" t="s">
        <v>710</v>
      </c>
      <c r="D566" s="7" t="s">
        <v>3</v>
      </c>
      <c r="E566" s="2">
        <v>2009</v>
      </c>
      <c r="F566" s="7"/>
      <c r="G566" s="2"/>
      <c r="H566" s="7"/>
      <c r="I566" s="2"/>
      <c r="J566" s="2"/>
      <c r="K566" s="7"/>
      <c r="L566" s="2"/>
      <c r="M566" s="2"/>
      <c r="N566" s="7"/>
      <c r="O566" s="2"/>
      <c r="P566" s="29">
        <v>5</v>
      </c>
      <c r="Q566" s="7" t="s">
        <v>709</v>
      </c>
      <c r="R566" s="2">
        <v>1985</v>
      </c>
      <c r="S566" s="29"/>
      <c r="T566" s="7"/>
      <c r="U566" s="2"/>
      <c r="V566" s="2"/>
      <c r="W566" s="7"/>
      <c r="X566" s="2"/>
    </row>
    <row r="567" spans="1:24" ht="13.8">
      <c r="A567" s="12">
        <v>9</v>
      </c>
      <c r="B567" s="2">
        <v>7</v>
      </c>
      <c r="C567" s="7" t="s">
        <v>695</v>
      </c>
      <c r="D567" s="7" t="s">
        <v>2</v>
      </c>
      <c r="E567" s="2">
        <v>1979</v>
      </c>
      <c r="F567" s="7"/>
      <c r="G567" s="2"/>
      <c r="H567" s="7"/>
      <c r="I567" s="2"/>
      <c r="J567" s="2"/>
      <c r="K567" s="7"/>
      <c r="L567" s="2"/>
      <c r="M567" s="2"/>
      <c r="N567" s="7"/>
      <c r="O567" s="2"/>
      <c r="P567" s="29">
        <v>5</v>
      </c>
      <c r="Q567" s="7" t="s">
        <v>714</v>
      </c>
      <c r="R567" s="2">
        <v>2001</v>
      </c>
      <c r="S567" s="29"/>
      <c r="T567" s="7"/>
      <c r="U567" s="2"/>
      <c r="V567" s="2"/>
      <c r="W567" s="7"/>
      <c r="X567" s="2"/>
    </row>
    <row r="568" spans="1:24" ht="13.8">
      <c r="A568" s="12">
        <v>9</v>
      </c>
      <c r="B568" s="2">
        <v>7</v>
      </c>
      <c r="C568" s="7" t="s">
        <v>717</v>
      </c>
      <c r="D568" s="7" t="s">
        <v>0</v>
      </c>
      <c r="E568" s="2">
        <v>1982</v>
      </c>
      <c r="F568" s="7"/>
      <c r="G568" s="2"/>
      <c r="H568" s="7"/>
      <c r="I568" s="2"/>
      <c r="J568" s="2"/>
      <c r="K568" s="7"/>
      <c r="L568" s="2"/>
      <c r="M568" s="2"/>
      <c r="N568" s="7"/>
      <c r="O568" s="2"/>
      <c r="P568" s="29">
        <v>5</v>
      </c>
      <c r="Q568" s="7" t="s">
        <v>732</v>
      </c>
      <c r="R568" s="2">
        <v>2007</v>
      </c>
      <c r="S568" s="29"/>
      <c r="T568" s="7"/>
      <c r="U568" s="2"/>
      <c r="V568" s="10"/>
      <c r="W568" s="8"/>
      <c r="X568" s="10"/>
    </row>
    <row r="569" spans="1:24" ht="13.8">
      <c r="A569" s="12">
        <v>9</v>
      </c>
      <c r="B569" s="2">
        <v>7</v>
      </c>
      <c r="C569" s="7" t="s">
        <v>718</v>
      </c>
      <c r="D569" s="7" t="s">
        <v>3</v>
      </c>
      <c r="E569" s="2">
        <v>1993</v>
      </c>
      <c r="F569" s="7"/>
      <c r="G569" s="2"/>
      <c r="H569" s="7"/>
      <c r="I569" s="2"/>
      <c r="J569" s="2"/>
      <c r="K569" s="7"/>
      <c r="L569" s="2"/>
      <c r="M569" s="2"/>
      <c r="N569" s="7"/>
      <c r="O569" s="2"/>
      <c r="P569" s="29">
        <v>5</v>
      </c>
      <c r="Q569" s="7" t="s">
        <v>699</v>
      </c>
      <c r="R569" s="2">
        <v>2014</v>
      </c>
      <c r="S569" s="29"/>
      <c r="T569" s="7"/>
      <c r="U569" s="2"/>
      <c r="V569" s="2"/>
      <c r="W569" s="7"/>
      <c r="X569" s="2"/>
    </row>
    <row r="570" spans="1:24" ht="13.8">
      <c r="A570" s="12">
        <v>9</v>
      </c>
      <c r="B570" s="2">
        <v>7</v>
      </c>
      <c r="C570" s="7" t="s">
        <v>719</v>
      </c>
      <c r="D570" s="7" t="s">
        <v>42</v>
      </c>
      <c r="E570" s="2">
        <v>2003</v>
      </c>
      <c r="F570" s="7"/>
      <c r="G570" s="2"/>
      <c r="H570" s="7"/>
      <c r="I570" s="2"/>
      <c r="J570" s="2"/>
      <c r="K570" s="7"/>
      <c r="L570" s="2"/>
      <c r="M570" s="2"/>
      <c r="N570" s="7"/>
      <c r="O570" s="2"/>
      <c r="P570" s="2"/>
      <c r="Q570" s="7"/>
      <c r="R570" s="2"/>
      <c r="S570" s="2"/>
      <c r="T570" s="7"/>
      <c r="U570" s="2"/>
      <c r="V570" s="2"/>
      <c r="W570" s="7"/>
      <c r="X570" s="2"/>
    </row>
    <row r="571" spans="1:24" ht="13.8">
      <c r="A571" s="12">
        <v>9</v>
      </c>
      <c r="B571" s="2">
        <v>7</v>
      </c>
      <c r="C571" s="7" t="s">
        <v>519</v>
      </c>
      <c r="D571" s="7" t="s">
        <v>2</v>
      </c>
      <c r="E571" s="2">
        <v>2003</v>
      </c>
      <c r="F571" s="7"/>
      <c r="G571" s="2"/>
      <c r="H571" s="7"/>
      <c r="I571" s="2"/>
      <c r="J571" s="2"/>
      <c r="K571" s="7"/>
      <c r="L571" s="2"/>
      <c r="M571" s="2"/>
      <c r="N571" s="7"/>
      <c r="O571" s="2"/>
      <c r="P571" s="2"/>
      <c r="Q571" s="7"/>
      <c r="R571" s="2"/>
      <c r="S571" s="2"/>
      <c r="T571" s="7"/>
      <c r="U571" s="2"/>
      <c r="V571" s="2"/>
      <c r="W571" s="7"/>
      <c r="X571" s="2"/>
    </row>
    <row r="572" spans="1:24" ht="13.8">
      <c r="A572" s="12">
        <v>9</v>
      </c>
      <c r="B572" s="2">
        <v>7</v>
      </c>
      <c r="C572" s="7" t="s">
        <v>701</v>
      </c>
      <c r="D572" s="7" t="s">
        <v>3</v>
      </c>
      <c r="E572" s="2">
        <v>2003</v>
      </c>
      <c r="F572" s="7"/>
      <c r="G572" s="2"/>
      <c r="H572" s="7"/>
      <c r="I572" s="2"/>
      <c r="J572" s="2"/>
      <c r="K572" s="7"/>
      <c r="L572" s="2"/>
      <c r="M572" s="2"/>
      <c r="N572" s="7"/>
      <c r="O572" s="2"/>
      <c r="P572" s="2"/>
      <c r="Q572" s="7"/>
      <c r="R572" s="2"/>
      <c r="S572" s="2"/>
      <c r="T572" s="7"/>
      <c r="U572" s="2"/>
      <c r="V572" s="2"/>
      <c r="W572" s="7"/>
      <c r="X572" s="2"/>
    </row>
    <row r="573" spans="1:24" ht="13.8">
      <c r="A573" s="12">
        <v>9</v>
      </c>
      <c r="B573" s="2">
        <v>7</v>
      </c>
      <c r="C573" s="7" t="s">
        <v>708</v>
      </c>
      <c r="D573" s="7" t="s">
        <v>2</v>
      </c>
      <c r="E573" s="2">
        <v>2009</v>
      </c>
      <c r="F573" s="7"/>
      <c r="G573" s="2"/>
      <c r="H573" s="7"/>
      <c r="I573" s="2"/>
      <c r="J573" s="2"/>
      <c r="K573" s="7"/>
      <c r="L573" s="2"/>
      <c r="M573" s="2"/>
      <c r="N573" s="7"/>
      <c r="O573" s="2"/>
      <c r="P573" s="2"/>
      <c r="Q573" s="7"/>
      <c r="R573" s="2"/>
      <c r="S573" s="2"/>
      <c r="T573" s="7"/>
      <c r="U573" s="2"/>
      <c r="V573" s="2"/>
      <c r="W573" s="7"/>
      <c r="X573" s="2"/>
    </row>
    <row r="574" spans="1:24" ht="13.8">
      <c r="A574" s="12"/>
      <c r="B574" s="2"/>
      <c r="C574" s="7"/>
      <c r="D574" s="7"/>
      <c r="E574" s="7"/>
      <c r="F574" s="7"/>
      <c r="G574" s="2"/>
      <c r="H574" s="7"/>
      <c r="I574" s="2"/>
      <c r="J574" s="2"/>
      <c r="K574" s="7"/>
      <c r="L574" s="2"/>
      <c r="M574" s="2"/>
      <c r="N574" s="7"/>
      <c r="O574" s="2"/>
      <c r="P574" s="2"/>
      <c r="Q574" s="7"/>
      <c r="R574" s="2"/>
      <c r="S574" s="2"/>
      <c r="T574" s="7"/>
      <c r="U574" s="2"/>
      <c r="V574" s="2"/>
      <c r="W574" s="7"/>
      <c r="X574" s="2"/>
    </row>
    <row r="575" ht="13.8">
      <c r="A575" s="9" t="s">
        <v>1451</v>
      </c>
    </row>
    <row r="576" spans="2:5" ht="13.8">
      <c r="B576" s="10" t="s">
        <v>50</v>
      </c>
      <c r="C576" s="8" t="s">
        <v>43</v>
      </c>
      <c r="D576" s="8" t="s">
        <v>15</v>
      </c>
      <c r="E576" s="10" t="s">
        <v>16</v>
      </c>
    </row>
    <row r="577" spans="1:6" ht="13.8">
      <c r="A577" s="12">
        <v>1</v>
      </c>
      <c r="B577" s="2">
        <v>5</v>
      </c>
      <c r="C577" s="7" t="s">
        <v>693</v>
      </c>
      <c r="D577" s="7" t="s">
        <v>0</v>
      </c>
      <c r="E577" s="2">
        <v>1986</v>
      </c>
      <c r="F577" s="7"/>
    </row>
    <row r="578" spans="1:6" ht="13.8">
      <c r="A578" s="12">
        <v>2</v>
      </c>
      <c r="B578" s="2">
        <v>3</v>
      </c>
      <c r="C578" s="7" t="s">
        <v>549</v>
      </c>
      <c r="D578" s="7" t="s">
        <v>6</v>
      </c>
      <c r="E578" s="2">
        <v>2010</v>
      </c>
      <c r="F578" s="7"/>
    </row>
    <row r="579" spans="1:6" ht="13.8">
      <c r="A579" s="12">
        <v>3</v>
      </c>
      <c r="B579" s="2">
        <v>2</v>
      </c>
      <c r="C579" s="7" t="s">
        <v>704</v>
      </c>
      <c r="D579" s="7" t="s">
        <v>5</v>
      </c>
      <c r="E579" s="2">
        <v>1988</v>
      </c>
      <c r="F579" s="7"/>
    </row>
    <row r="580" spans="1:6" ht="13.8">
      <c r="A580" s="12">
        <v>3</v>
      </c>
      <c r="B580" s="2">
        <v>2</v>
      </c>
      <c r="C580" s="7" t="s">
        <v>748</v>
      </c>
      <c r="D580" s="7" t="s">
        <v>2</v>
      </c>
      <c r="E580" s="2">
        <v>1990</v>
      </c>
      <c r="F580" s="7"/>
    </row>
    <row r="581" spans="1:6" ht="13.8">
      <c r="A581" s="12">
        <v>3</v>
      </c>
      <c r="B581" s="2">
        <v>2</v>
      </c>
      <c r="C581" s="7" t="s">
        <v>749</v>
      </c>
      <c r="D581" s="7" t="s">
        <v>2</v>
      </c>
      <c r="E581" s="2">
        <v>2007</v>
      </c>
      <c r="F581" s="7"/>
    </row>
    <row r="582" spans="1:6" ht="13.8">
      <c r="A582" s="12">
        <v>3</v>
      </c>
      <c r="B582" s="2">
        <v>2</v>
      </c>
      <c r="C582" s="7" t="s">
        <v>750</v>
      </c>
      <c r="D582" s="7" t="s">
        <v>2</v>
      </c>
      <c r="E582" s="2">
        <v>2010</v>
      </c>
      <c r="F582" s="7"/>
    </row>
    <row r="583" spans="1:6" ht="13.8">
      <c r="A583" s="12">
        <v>3</v>
      </c>
      <c r="B583" s="2">
        <v>2</v>
      </c>
      <c r="C583" s="7" t="s">
        <v>1164</v>
      </c>
      <c r="D583" s="7" t="s">
        <v>2</v>
      </c>
      <c r="E583" s="2">
        <v>2019</v>
      </c>
      <c r="F583" s="7"/>
    </row>
    <row r="584" spans="1:6" ht="13.8">
      <c r="A584" s="12">
        <v>3</v>
      </c>
      <c r="B584" s="2">
        <v>2</v>
      </c>
      <c r="C584" s="7" t="s">
        <v>1187</v>
      </c>
      <c r="D584" s="7" t="s">
        <v>4</v>
      </c>
      <c r="E584" s="2">
        <v>2019</v>
      </c>
      <c r="F584" s="7"/>
    </row>
    <row r="585" spans="1:6" ht="13.8">
      <c r="A585" s="12"/>
      <c r="B585" s="2"/>
      <c r="C585" s="7"/>
      <c r="D585" s="7"/>
      <c r="E585" s="2"/>
      <c r="F585" s="7"/>
    </row>
    <row r="586" spans="1:8" ht="15.6">
      <c r="A586" s="36" t="s">
        <v>437</v>
      </c>
      <c r="B586" s="38"/>
      <c r="C586" s="38"/>
      <c r="D586" s="38"/>
      <c r="E586" s="38"/>
      <c r="F586" s="38"/>
      <c r="G586" s="38"/>
      <c r="H586" s="38"/>
    </row>
    <row r="587" spans="1:6" ht="13.8">
      <c r="A587" s="12"/>
      <c r="B587" s="2"/>
      <c r="C587" s="7"/>
      <c r="D587" s="7"/>
      <c r="E587" s="2"/>
      <c r="F587" s="7"/>
    </row>
    <row r="588" ht="13.8">
      <c r="A588" s="9" t="s">
        <v>1452</v>
      </c>
    </row>
    <row r="589" ht="13.8">
      <c r="A589" s="35" t="s">
        <v>809</v>
      </c>
    </row>
    <row r="590" spans="2:24" ht="13.8">
      <c r="B590" s="10" t="s">
        <v>810</v>
      </c>
      <c r="C590" s="8" t="s">
        <v>43</v>
      </c>
      <c r="D590" s="8" t="s">
        <v>15</v>
      </c>
      <c r="E590" s="10" t="s">
        <v>16</v>
      </c>
      <c r="G590" s="28" t="s">
        <v>810</v>
      </c>
      <c r="H590" s="8" t="s">
        <v>63</v>
      </c>
      <c r="I590" s="26" t="s">
        <v>16</v>
      </c>
      <c r="J590" s="28" t="s">
        <v>810</v>
      </c>
      <c r="K590" s="8" t="s">
        <v>64</v>
      </c>
      <c r="L590" s="26" t="s">
        <v>16</v>
      </c>
      <c r="M590" s="28" t="s">
        <v>810</v>
      </c>
      <c r="N590" s="8" t="s">
        <v>65</v>
      </c>
      <c r="O590" s="26" t="s">
        <v>16</v>
      </c>
      <c r="P590" s="28" t="s">
        <v>810</v>
      </c>
      <c r="Q590" s="8" t="s">
        <v>66</v>
      </c>
      <c r="R590" s="26" t="s">
        <v>16</v>
      </c>
      <c r="S590" s="28" t="s">
        <v>810</v>
      </c>
      <c r="T590" s="8" t="s">
        <v>67</v>
      </c>
      <c r="U590" s="26" t="s">
        <v>16</v>
      </c>
      <c r="V590" s="28" t="s">
        <v>810</v>
      </c>
      <c r="W590" s="8" t="s">
        <v>68</v>
      </c>
      <c r="X590" s="26" t="s">
        <v>16</v>
      </c>
    </row>
    <row r="591" spans="1:24" ht="13.8">
      <c r="A591" s="12">
        <v>1</v>
      </c>
      <c r="B591" s="65">
        <v>11</v>
      </c>
      <c r="C591" s="7" t="s">
        <v>830</v>
      </c>
      <c r="D591" s="7" t="s">
        <v>5</v>
      </c>
      <c r="E591" s="2">
        <v>1981</v>
      </c>
      <c r="F591" s="7"/>
      <c r="G591" s="66">
        <v>10</v>
      </c>
      <c r="H591" s="7" t="s">
        <v>800</v>
      </c>
      <c r="I591" s="2">
        <v>2009</v>
      </c>
      <c r="J591" s="66">
        <v>11</v>
      </c>
      <c r="K591" s="7" t="s">
        <v>831</v>
      </c>
      <c r="L591" s="2">
        <v>1982</v>
      </c>
      <c r="M591" s="66">
        <v>9</v>
      </c>
      <c r="N591" s="7" t="s">
        <v>813</v>
      </c>
      <c r="O591" s="2">
        <v>1992</v>
      </c>
      <c r="P591" s="66">
        <v>11</v>
      </c>
      <c r="Q591" s="7" t="s">
        <v>832</v>
      </c>
      <c r="R591" s="2">
        <v>1981</v>
      </c>
      <c r="S591" s="99">
        <v>8</v>
      </c>
      <c r="T591" s="8" t="s">
        <v>1295</v>
      </c>
      <c r="U591" s="10">
        <v>2022</v>
      </c>
      <c r="V591" s="66">
        <v>10</v>
      </c>
      <c r="W591" s="7" t="s">
        <v>798</v>
      </c>
      <c r="X591" s="27">
        <v>1994</v>
      </c>
    </row>
    <row r="592" spans="1:24" ht="13.8">
      <c r="A592" s="12">
        <v>1</v>
      </c>
      <c r="B592" s="65">
        <v>11</v>
      </c>
      <c r="C592" s="7" t="s">
        <v>831</v>
      </c>
      <c r="D592" s="7" t="s">
        <v>0</v>
      </c>
      <c r="E592" s="2">
        <v>1982</v>
      </c>
      <c r="F592" s="7"/>
      <c r="G592" s="66">
        <v>8</v>
      </c>
      <c r="H592" s="7" t="s">
        <v>807</v>
      </c>
      <c r="I592" s="2">
        <v>1988</v>
      </c>
      <c r="J592" s="66">
        <v>11</v>
      </c>
      <c r="K592" s="7" t="s">
        <v>797</v>
      </c>
      <c r="L592" s="2">
        <v>2007</v>
      </c>
      <c r="M592" s="66">
        <v>8</v>
      </c>
      <c r="N592" s="7" t="s">
        <v>836</v>
      </c>
      <c r="O592" s="2">
        <v>1987</v>
      </c>
      <c r="P592" s="66">
        <v>10</v>
      </c>
      <c r="Q592" s="7" t="s">
        <v>832</v>
      </c>
      <c r="R592" s="2">
        <v>1985</v>
      </c>
      <c r="S592" s="66">
        <v>6.5</v>
      </c>
      <c r="T592" s="7" t="s">
        <v>838</v>
      </c>
      <c r="U592" s="2">
        <v>2011</v>
      </c>
      <c r="V592" s="66">
        <v>8</v>
      </c>
      <c r="W592" s="7" t="s">
        <v>839</v>
      </c>
      <c r="X592" s="27">
        <v>1984</v>
      </c>
    </row>
    <row r="593" spans="1:24" ht="13.8">
      <c r="A593" s="12">
        <v>1</v>
      </c>
      <c r="B593" s="65">
        <v>11</v>
      </c>
      <c r="C593" s="7" t="s">
        <v>797</v>
      </c>
      <c r="D593" s="7" t="s">
        <v>0</v>
      </c>
      <c r="E593" s="2">
        <v>2007</v>
      </c>
      <c r="F593" s="7"/>
      <c r="G593" s="66">
        <v>8</v>
      </c>
      <c r="H593" s="7" t="s">
        <v>835</v>
      </c>
      <c r="I593" s="2">
        <v>2005</v>
      </c>
      <c r="J593" s="66">
        <v>10</v>
      </c>
      <c r="K593" s="7" t="s">
        <v>806</v>
      </c>
      <c r="L593" s="2">
        <v>1998</v>
      </c>
      <c r="M593" s="66">
        <v>8</v>
      </c>
      <c r="N593" s="7" t="s">
        <v>837</v>
      </c>
      <c r="O593" s="2">
        <v>2001</v>
      </c>
      <c r="P593" s="66">
        <v>9</v>
      </c>
      <c r="Q593" s="7" t="s">
        <v>814</v>
      </c>
      <c r="R593" s="2">
        <v>2002</v>
      </c>
      <c r="S593" s="29">
        <v>6.5</v>
      </c>
      <c r="T593" s="7" t="s">
        <v>858</v>
      </c>
      <c r="U593" s="2">
        <v>2017</v>
      </c>
      <c r="V593" s="66">
        <v>8</v>
      </c>
      <c r="W593" s="7" t="s">
        <v>808</v>
      </c>
      <c r="X593" s="27">
        <v>2006</v>
      </c>
    </row>
    <row r="594" spans="1:24" ht="13.8">
      <c r="A594" s="12">
        <v>4</v>
      </c>
      <c r="B594" s="65">
        <v>10</v>
      </c>
      <c r="C594" s="7" t="s">
        <v>832</v>
      </c>
      <c r="D594" s="7" t="s">
        <v>5</v>
      </c>
      <c r="E594" s="2">
        <v>1985</v>
      </c>
      <c r="F594" s="7"/>
      <c r="G594" s="66">
        <v>8</v>
      </c>
      <c r="H594" s="7" t="s">
        <v>824</v>
      </c>
      <c r="I594" s="2">
        <v>2006</v>
      </c>
      <c r="J594" s="29"/>
      <c r="K594" s="7"/>
      <c r="L594" s="2"/>
      <c r="M594" s="2"/>
      <c r="N594" s="7"/>
      <c r="O594" s="2"/>
      <c r="P594" s="66">
        <v>9</v>
      </c>
      <c r="Q594" s="7" t="s">
        <v>834</v>
      </c>
      <c r="R594" s="2">
        <v>1992</v>
      </c>
      <c r="S594" s="66">
        <v>6</v>
      </c>
      <c r="T594" s="7" t="s">
        <v>818</v>
      </c>
      <c r="U594" s="2">
        <v>2005</v>
      </c>
      <c r="V594" s="66">
        <v>8</v>
      </c>
      <c r="W594" s="7" t="s">
        <v>802</v>
      </c>
      <c r="X594" s="27">
        <v>2015</v>
      </c>
    </row>
    <row r="595" spans="1:24" ht="13.8">
      <c r="A595" s="12">
        <v>4</v>
      </c>
      <c r="B595" s="65">
        <v>10</v>
      </c>
      <c r="C595" s="7" t="s">
        <v>798</v>
      </c>
      <c r="D595" s="7" t="s">
        <v>2</v>
      </c>
      <c r="E595" s="2">
        <v>1994</v>
      </c>
      <c r="F595" s="7"/>
      <c r="G595" s="2"/>
      <c r="H595" s="7"/>
      <c r="I595" s="2"/>
      <c r="J595" s="2"/>
      <c r="K595" s="7"/>
      <c r="L595" s="2"/>
      <c r="M595" s="2"/>
      <c r="N595" s="7"/>
      <c r="O595" s="2"/>
      <c r="P595" s="2"/>
      <c r="Q595" s="7"/>
      <c r="R595" s="2"/>
      <c r="S595" s="66">
        <v>6</v>
      </c>
      <c r="T595" s="7" t="s">
        <v>816</v>
      </c>
      <c r="U595" s="27">
        <v>2011</v>
      </c>
      <c r="V595" s="2"/>
      <c r="W595" s="7"/>
      <c r="X595" s="2"/>
    </row>
    <row r="596" spans="1:24" ht="13.8">
      <c r="A596" s="12">
        <v>4</v>
      </c>
      <c r="B596" s="65">
        <v>10</v>
      </c>
      <c r="C596" s="7" t="s">
        <v>806</v>
      </c>
      <c r="D596" s="7" t="s">
        <v>0</v>
      </c>
      <c r="E596" s="2">
        <v>1998</v>
      </c>
      <c r="F596" s="7"/>
      <c r="G596" s="2"/>
      <c r="H596" s="7"/>
      <c r="I596" s="2"/>
      <c r="J596" s="2"/>
      <c r="K596" s="7"/>
      <c r="L596" s="2"/>
      <c r="M596" s="2"/>
      <c r="N596" s="7"/>
      <c r="O596" s="2"/>
      <c r="P596" s="2"/>
      <c r="Q596" s="7"/>
      <c r="R596" s="2"/>
      <c r="S596" s="2"/>
      <c r="T596" s="7"/>
      <c r="U596" s="2"/>
      <c r="V596" s="2"/>
      <c r="W596" s="7"/>
      <c r="X596" s="2"/>
    </row>
    <row r="597" spans="1:24" ht="13.8">
      <c r="A597" s="12">
        <v>4</v>
      </c>
      <c r="B597" s="65">
        <v>10</v>
      </c>
      <c r="C597" s="7" t="s">
        <v>800</v>
      </c>
      <c r="D597" s="7" t="s">
        <v>3</v>
      </c>
      <c r="E597" s="2">
        <v>2009</v>
      </c>
      <c r="F597" s="7"/>
      <c r="G597" s="2"/>
      <c r="H597" s="7"/>
      <c r="I597" s="2"/>
      <c r="J597" s="2"/>
      <c r="K597" s="7"/>
      <c r="L597" s="2"/>
      <c r="M597" s="2"/>
      <c r="N597" s="7"/>
      <c r="O597" s="2"/>
      <c r="P597" s="2"/>
      <c r="Q597" s="7"/>
      <c r="R597" s="2"/>
      <c r="S597" s="2"/>
      <c r="T597" s="7"/>
      <c r="U597" s="2"/>
      <c r="V597" s="2"/>
      <c r="W597" s="7"/>
      <c r="X597" s="2"/>
    </row>
    <row r="598" spans="1:24" ht="13.8">
      <c r="A598" s="12">
        <v>8</v>
      </c>
      <c r="B598" s="65">
        <v>9.5</v>
      </c>
      <c r="C598" s="7" t="s">
        <v>797</v>
      </c>
      <c r="D598" s="7" t="s">
        <v>0</v>
      </c>
      <c r="E598" s="2">
        <v>2008</v>
      </c>
      <c r="F598" s="7"/>
      <c r="G598" s="2"/>
      <c r="H598" s="7"/>
      <c r="I598" s="2"/>
      <c r="J598" s="2"/>
      <c r="K598" s="7"/>
      <c r="L598" s="2"/>
      <c r="M598" s="2"/>
      <c r="N598" s="7"/>
      <c r="O598" s="2"/>
      <c r="P598" s="2"/>
      <c r="Q598" s="7"/>
      <c r="R598" s="2"/>
      <c r="S598" s="2"/>
      <c r="T598" s="7"/>
      <c r="U598" s="2"/>
      <c r="V598" s="2"/>
      <c r="W598" s="7"/>
      <c r="X598" s="2"/>
    </row>
    <row r="599" spans="1:24" ht="13.8">
      <c r="A599" s="12">
        <v>9</v>
      </c>
      <c r="B599" s="65">
        <v>9</v>
      </c>
      <c r="C599" s="7" t="s">
        <v>833</v>
      </c>
      <c r="D599" s="7" t="s">
        <v>0</v>
      </c>
      <c r="E599" s="2">
        <v>1983</v>
      </c>
      <c r="F599" s="7"/>
      <c r="G599" s="2"/>
      <c r="H599" s="7"/>
      <c r="I599" s="2"/>
      <c r="J599" s="2"/>
      <c r="K599" s="7"/>
      <c r="L599" s="2"/>
      <c r="M599" s="2"/>
      <c r="N599" s="7"/>
      <c r="O599" s="2"/>
      <c r="P599" s="2"/>
      <c r="Q599" s="7"/>
      <c r="R599" s="2"/>
      <c r="S599" s="2"/>
      <c r="T599" s="7"/>
      <c r="U599" s="2"/>
      <c r="V599" s="2"/>
      <c r="W599" s="7"/>
      <c r="X599" s="2"/>
    </row>
    <row r="600" spans="1:24" ht="13.8">
      <c r="A600" s="12">
        <v>9</v>
      </c>
      <c r="B600" s="65">
        <v>9</v>
      </c>
      <c r="C600" s="7" t="s">
        <v>834</v>
      </c>
      <c r="D600" s="7" t="s">
        <v>5</v>
      </c>
      <c r="E600" s="2">
        <v>1992</v>
      </c>
      <c r="F600" s="7"/>
      <c r="G600" s="2"/>
      <c r="H600" s="7"/>
      <c r="I600" s="2"/>
      <c r="J600" s="2"/>
      <c r="K600" s="7"/>
      <c r="L600" s="2"/>
      <c r="M600" s="2"/>
      <c r="N600" s="7"/>
      <c r="O600" s="2"/>
      <c r="P600" s="2"/>
      <c r="Q600" s="7"/>
      <c r="R600" s="2"/>
      <c r="S600" s="2"/>
      <c r="T600" s="7"/>
      <c r="U600" s="2"/>
      <c r="V600" s="2"/>
      <c r="W600" s="7"/>
      <c r="X600" s="2"/>
    </row>
    <row r="601" spans="1:24" ht="13.8">
      <c r="A601" s="12">
        <v>9</v>
      </c>
      <c r="B601" s="65">
        <v>9</v>
      </c>
      <c r="C601" s="7" t="s">
        <v>813</v>
      </c>
      <c r="D601" s="7" t="s">
        <v>4</v>
      </c>
      <c r="E601" s="2">
        <v>1992</v>
      </c>
      <c r="F601" s="7"/>
      <c r="G601" s="2"/>
      <c r="H601" s="7"/>
      <c r="I601" s="2"/>
      <c r="J601" s="2"/>
      <c r="K601" s="7"/>
      <c r="L601" s="2"/>
      <c r="M601" s="2"/>
      <c r="N601" s="7"/>
      <c r="O601" s="2"/>
      <c r="P601" s="2"/>
      <c r="Q601" s="7"/>
      <c r="R601" s="2"/>
      <c r="S601" s="2"/>
      <c r="T601" s="7"/>
      <c r="U601" s="2"/>
      <c r="V601" s="2"/>
      <c r="W601" s="7"/>
      <c r="X601" s="2"/>
    </row>
    <row r="602" spans="1:6" ht="13.8">
      <c r="A602" s="12">
        <v>9</v>
      </c>
      <c r="B602" s="65">
        <v>9</v>
      </c>
      <c r="C602" s="7" t="s">
        <v>814</v>
      </c>
      <c r="D602" s="7" t="s">
        <v>5</v>
      </c>
      <c r="E602" s="2">
        <v>2002</v>
      </c>
      <c r="F602" s="7"/>
    </row>
    <row r="603" spans="1:6" ht="13.8">
      <c r="A603" s="12"/>
      <c r="B603" s="2"/>
      <c r="C603" s="7"/>
      <c r="D603" s="7"/>
      <c r="E603" s="2"/>
      <c r="F603" s="7"/>
    </row>
    <row r="604" ht="13.8">
      <c r="A604" s="9" t="s">
        <v>1453</v>
      </c>
    </row>
    <row r="605" spans="2:24" ht="13.8">
      <c r="B605" s="10" t="s">
        <v>110</v>
      </c>
      <c r="C605" s="8" t="s">
        <v>43</v>
      </c>
      <c r="D605" s="8" t="s">
        <v>15</v>
      </c>
      <c r="E605" s="10" t="s">
        <v>16</v>
      </c>
      <c r="G605" s="28" t="s">
        <v>110</v>
      </c>
      <c r="H605" s="8" t="s">
        <v>63</v>
      </c>
      <c r="I605" s="26" t="s">
        <v>16</v>
      </c>
      <c r="J605" s="28" t="s">
        <v>110</v>
      </c>
      <c r="K605" s="8" t="s">
        <v>64</v>
      </c>
      <c r="L605" s="26" t="s">
        <v>16</v>
      </c>
      <c r="M605" s="28" t="s">
        <v>110</v>
      </c>
      <c r="N605" s="8" t="s">
        <v>65</v>
      </c>
      <c r="O605" s="26" t="s">
        <v>16</v>
      </c>
      <c r="P605" s="28" t="s">
        <v>110</v>
      </c>
      <c r="Q605" s="8" t="s">
        <v>66</v>
      </c>
      <c r="R605" s="26" t="s">
        <v>16</v>
      </c>
      <c r="S605" s="28" t="s">
        <v>110</v>
      </c>
      <c r="T605" s="8" t="s">
        <v>67</v>
      </c>
      <c r="U605" s="26" t="s">
        <v>16</v>
      </c>
      <c r="V605" s="28" t="s">
        <v>110</v>
      </c>
      <c r="W605" s="8" t="s">
        <v>68</v>
      </c>
      <c r="X605" s="26" t="s">
        <v>16</v>
      </c>
    </row>
    <row r="606" spans="1:24" ht="13.8">
      <c r="A606" s="12">
        <v>1</v>
      </c>
      <c r="B606" s="2">
        <v>77</v>
      </c>
      <c r="C606" s="7" t="s">
        <v>797</v>
      </c>
      <c r="D606" s="7" t="s">
        <v>0</v>
      </c>
      <c r="E606" s="2">
        <v>2007</v>
      </c>
      <c r="F606" s="7"/>
      <c r="G606" s="29">
        <v>66</v>
      </c>
      <c r="H606" s="7" t="s">
        <v>841</v>
      </c>
      <c r="I606" s="2">
        <v>2009</v>
      </c>
      <c r="J606" s="29">
        <v>77</v>
      </c>
      <c r="K606" s="7" t="s">
        <v>797</v>
      </c>
      <c r="L606" s="2">
        <v>2007</v>
      </c>
      <c r="M606" s="29">
        <v>40</v>
      </c>
      <c r="N606" s="7" t="s">
        <v>843</v>
      </c>
      <c r="O606" s="2">
        <v>2016</v>
      </c>
      <c r="P606" s="29">
        <v>53</v>
      </c>
      <c r="Q606" s="7" t="s">
        <v>815</v>
      </c>
      <c r="R606" s="2">
        <v>2007</v>
      </c>
      <c r="S606" s="29">
        <v>54</v>
      </c>
      <c r="T606" s="7" t="s">
        <v>838</v>
      </c>
      <c r="U606" s="2">
        <v>2011</v>
      </c>
      <c r="V606" s="29">
        <v>63</v>
      </c>
      <c r="W606" s="7" t="s">
        <v>808</v>
      </c>
      <c r="X606" s="27">
        <v>2004</v>
      </c>
    </row>
    <row r="607" spans="1:24" ht="13.8">
      <c r="A607" s="12">
        <v>2</v>
      </c>
      <c r="B607" s="2">
        <v>66</v>
      </c>
      <c r="C607" s="7" t="s">
        <v>800</v>
      </c>
      <c r="D607" s="7" t="s">
        <v>3</v>
      </c>
      <c r="E607" s="2">
        <v>2009</v>
      </c>
      <c r="F607" s="7"/>
      <c r="G607" s="29">
        <v>56</v>
      </c>
      <c r="H607" s="7" t="s">
        <v>842</v>
      </c>
      <c r="I607" s="2">
        <v>2006</v>
      </c>
      <c r="J607" s="29">
        <v>54</v>
      </c>
      <c r="K607" s="7" t="s">
        <v>797</v>
      </c>
      <c r="L607" s="2">
        <v>2008</v>
      </c>
      <c r="M607" s="29">
        <v>40</v>
      </c>
      <c r="N607" s="7" t="s">
        <v>1144</v>
      </c>
      <c r="O607" s="2">
        <v>2018</v>
      </c>
      <c r="P607" s="29">
        <v>49</v>
      </c>
      <c r="Q607" s="7" t="s">
        <v>820</v>
      </c>
      <c r="R607" s="2">
        <v>2006</v>
      </c>
      <c r="S607" s="29">
        <v>50</v>
      </c>
      <c r="T607" s="7" t="s">
        <v>858</v>
      </c>
      <c r="U607" s="2">
        <v>2017</v>
      </c>
      <c r="V607" s="29">
        <v>61</v>
      </c>
      <c r="W607" s="7" t="s">
        <v>808</v>
      </c>
      <c r="X607" s="27">
        <v>2006</v>
      </c>
    </row>
    <row r="608" spans="1:24" ht="13.8">
      <c r="A608" s="12">
        <v>3</v>
      </c>
      <c r="B608" s="2">
        <v>63</v>
      </c>
      <c r="C608" s="7" t="s">
        <v>808</v>
      </c>
      <c r="D608" s="7" t="s">
        <v>2</v>
      </c>
      <c r="E608" s="2">
        <v>2004</v>
      </c>
      <c r="F608" s="7"/>
      <c r="G608" s="29">
        <v>51</v>
      </c>
      <c r="H608" s="7" t="s">
        <v>840</v>
      </c>
      <c r="I608" s="2">
        <v>2011</v>
      </c>
      <c r="J608" s="29">
        <v>46</v>
      </c>
      <c r="K608" s="7" t="s">
        <v>822</v>
      </c>
      <c r="L608" s="2">
        <v>2009</v>
      </c>
      <c r="M608" s="29">
        <v>38</v>
      </c>
      <c r="N608" s="7" t="s">
        <v>1112</v>
      </c>
      <c r="O608" s="2">
        <v>2017</v>
      </c>
      <c r="P608" s="29">
        <v>46</v>
      </c>
      <c r="Q608" s="7" t="s">
        <v>801</v>
      </c>
      <c r="R608" s="2">
        <v>2002</v>
      </c>
      <c r="S608" s="96">
        <v>48</v>
      </c>
      <c r="T608" s="8" t="s">
        <v>1295</v>
      </c>
      <c r="U608" s="10">
        <v>2022</v>
      </c>
      <c r="V608" s="29">
        <v>48</v>
      </c>
      <c r="W608" s="7" t="s">
        <v>1121</v>
      </c>
      <c r="X608" s="27">
        <v>2017</v>
      </c>
    </row>
    <row r="609" spans="1:24" ht="13.8">
      <c r="A609" s="12">
        <v>4</v>
      </c>
      <c r="B609" s="2">
        <v>61</v>
      </c>
      <c r="C609" s="7" t="s">
        <v>808</v>
      </c>
      <c r="D609" s="7" t="s">
        <v>2</v>
      </c>
      <c r="E609" s="2">
        <v>2006</v>
      </c>
      <c r="F609" s="7"/>
      <c r="G609" s="2"/>
      <c r="H609" s="7"/>
      <c r="I609" s="2"/>
      <c r="J609" s="2"/>
      <c r="K609" s="7"/>
      <c r="L609" s="2"/>
      <c r="M609" s="29">
        <v>37</v>
      </c>
      <c r="N609" s="7" t="s">
        <v>844</v>
      </c>
      <c r="O609" s="2">
        <v>2011</v>
      </c>
      <c r="P609" s="29">
        <v>46</v>
      </c>
      <c r="Q609" s="7" t="s">
        <v>820</v>
      </c>
      <c r="R609" s="2">
        <v>2004</v>
      </c>
      <c r="S609" s="29">
        <v>38</v>
      </c>
      <c r="T609" s="7" t="s">
        <v>817</v>
      </c>
      <c r="U609" s="2">
        <v>2007</v>
      </c>
      <c r="V609" s="29"/>
      <c r="W609" s="7"/>
      <c r="X609" s="2"/>
    </row>
    <row r="610" spans="1:24" ht="13.8">
      <c r="A610" s="12">
        <v>5</v>
      </c>
      <c r="B610" s="2">
        <v>56</v>
      </c>
      <c r="C610" s="7" t="s">
        <v>824</v>
      </c>
      <c r="D610" s="7" t="s">
        <v>3</v>
      </c>
      <c r="E610" s="2">
        <v>2006</v>
      </c>
      <c r="F610" s="7"/>
      <c r="G610" s="2"/>
      <c r="H610" s="7"/>
      <c r="I610" s="2"/>
      <c r="J610" s="2"/>
      <c r="K610" s="7"/>
      <c r="L610" s="2"/>
      <c r="M610" s="29">
        <v>37</v>
      </c>
      <c r="N610" s="7" t="s">
        <v>827</v>
      </c>
      <c r="O610" s="27">
        <v>2014</v>
      </c>
      <c r="P610" s="2"/>
      <c r="Q610" s="7"/>
      <c r="R610" s="2"/>
      <c r="S610" s="2"/>
      <c r="T610" s="7"/>
      <c r="U610" s="2"/>
      <c r="V610" s="2"/>
      <c r="W610" s="7"/>
      <c r="X610" s="2"/>
    </row>
    <row r="611" spans="1:24" ht="13.8">
      <c r="A611" s="12">
        <v>6</v>
      </c>
      <c r="B611" s="2">
        <v>54</v>
      </c>
      <c r="C611" s="7" t="s">
        <v>797</v>
      </c>
      <c r="D611" s="7" t="s">
        <v>0</v>
      </c>
      <c r="E611" s="2">
        <v>2008</v>
      </c>
      <c r="F611" s="7"/>
      <c r="G611" s="2"/>
      <c r="H611" s="7"/>
      <c r="I611" s="2"/>
      <c r="J611" s="2"/>
      <c r="K611" s="7"/>
      <c r="L611" s="2"/>
      <c r="M611" s="2"/>
      <c r="N611" s="7"/>
      <c r="O611" s="2"/>
      <c r="P611" s="2"/>
      <c r="Q611" s="7"/>
      <c r="R611" s="2"/>
      <c r="S611" s="2"/>
      <c r="T611" s="7"/>
      <c r="U611" s="2"/>
      <c r="V611" s="2"/>
      <c r="W611" s="7"/>
      <c r="X611" s="2"/>
    </row>
    <row r="612" spans="1:24" ht="13.8">
      <c r="A612" s="12">
        <v>6</v>
      </c>
      <c r="B612" s="2">
        <v>54</v>
      </c>
      <c r="C612" s="7" t="s">
        <v>838</v>
      </c>
      <c r="D612" s="7" t="s">
        <v>6</v>
      </c>
      <c r="E612" s="2">
        <v>2011</v>
      </c>
      <c r="F612" s="7"/>
      <c r="G612" s="2"/>
      <c r="H612" s="7"/>
      <c r="I612" s="2"/>
      <c r="J612" s="2"/>
      <c r="K612" s="7"/>
      <c r="L612" s="2"/>
      <c r="M612" s="2"/>
      <c r="N612" s="7"/>
      <c r="O612" s="2"/>
      <c r="P612" s="2"/>
      <c r="Q612" s="7"/>
      <c r="R612" s="2"/>
      <c r="S612" s="2"/>
      <c r="T612" s="7"/>
      <c r="U612" s="2"/>
      <c r="V612" s="2"/>
      <c r="W612" s="7"/>
      <c r="X612" s="2"/>
    </row>
    <row r="613" spans="1:24" ht="13.8">
      <c r="A613" s="12">
        <v>8</v>
      </c>
      <c r="B613" s="2">
        <v>53</v>
      </c>
      <c r="C613" s="7" t="s">
        <v>815</v>
      </c>
      <c r="D613" s="7" t="s">
        <v>5</v>
      </c>
      <c r="E613" s="2">
        <v>2007</v>
      </c>
      <c r="F613" s="7"/>
      <c r="G613" s="2"/>
      <c r="H613" s="7"/>
      <c r="I613" s="2"/>
      <c r="J613" s="2"/>
      <c r="K613" s="7"/>
      <c r="L613" s="2"/>
      <c r="M613" s="2"/>
      <c r="N613" s="7"/>
      <c r="O613" s="2"/>
      <c r="P613" s="2"/>
      <c r="Q613" s="7"/>
      <c r="R613" s="2"/>
      <c r="S613" s="2"/>
      <c r="T613" s="7"/>
      <c r="U613" s="2"/>
      <c r="V613" s="2"/>
      <c r="W613" s="7"/>
      <c r="X613" s="2"/>
    </row>
    <row r="614" spans="1:24" ht="13.8">
      <c r="A614" s="12">
        <v>9</v>
      </c>
      <c r="B614" s="2">
        <v>51</v>
      </c>
      <c r="C614" s="7" t="s">
        <v>840</v>
      </c>
      <c r="D614" s="7" t="s">
        <v>3</v>
      </c>
      <c r="E614" s="2">
        <v>2011</v>
      </c>
      <c r="F614" s="7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3.8">
      <c r="A615" s="12">
        <v>10</v>
      </c>
      <c r="B615" s="2">
        <v>50</v>
      </c>
      <c r="C615" s="7" t="s">
        <v>858</v>
      </c>
      <c r="D615" s="7" t="s">
        <v>6</v>
      </c>
      <c r="E615" s="2">
        <v>2017</v>
      </c>
      <c r="F615" s="7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6" ht="13.8">
      <c r="A616" s="12"/>
      <c r="B616" s="2"/>
      <c r="C616" s="7"/>
      <c r="D616" s="7"/>
      <c r="E616" s="2"/>
      <c r="F616" s="7"/>
    </row>
    <row r="617" spans="1:6" ht="13.8">
      <c r="A617" s="5" t="s">
        <v>1454</v>
      </c>
      <c r="F617" s="7"/>
    </row>
    <row r="618" spans="1:6" ht="13.8">
      <c r="A618" s="35" t="s">
        <v>1170</v>
      </c>
      <c r="F618" s="7"/>
    </row>
    <row r="619" spans="2:6" ht="13.8">
      <c r="B619" s="6" t="s">
        <v>1177</v>
      </c>
      <c r="C619" s="8" t="s">
        <v>43</v>
      </c>
      <c r="D619" s="8" t="s">
        <v>15</v>
      </c>
      <c r="E619" s="10" t="s">
        <v>16</v>
      </c>
      <c r="F619" s="7"/>
    </row>
    <row r="620" spans="1:6" ht="13.8">
      <c r="A620" s="12">
        <v>1</v>
      </c>
      <c r="B620" s="65">
        <v>90</v>
      </c>
      <c r="C620" s="7" t="s">
        <v>707</v>
      </c>
      <c r="D620" s="7" t="s">
        <v>6</v>
      </c>
      <c r="E620" s="2">
        <v>2006</v>
      </c>
      <c r="F620" s="7"/>
    </row>
    <row r="621" spans="1:6" ht="13.8">
      <c r="A621" s="12">
        <v>2</v>
      </c>
      <c r="B621" s="65">
        <v>84</v>
      </c>
      <c r="C621" s="7" t="s">
        <v>707</v>
      </c>
      <c r="D621" s="7" t="s">
        <v>6</v>
      </c>
      <c r="E621" s="2">
        <v>2005</v>
      </c>
      <c r="F621" s="7"/>
    </row>
    <row r="622" spans="1:6" ht="13.8">
      <c r="A622" s="12">
        <v>3</v>
      </c>
      <c r="B622" s="65">
        <v>77</v>
      </c>
      <c r="C622" s="7" t="s">
        <v>794</v>
      </c>
      <c r="D622" s="7" t="s">
        <v>42</v>
      </c>
      <c r="E622" s="2">
        <v>2002</v>
      </c>
      <c r="F622" s="7"/>
    </row>
    <row r="623" spans="1:6" ht="13.8">
      <c r="A623" s="12">
        <v>4</v>
      </c>
      <c r="B623" s="65">
        <v>72.5</v>
      </c>
      <c r="C623" s="7" t="s">
        <v>1179</v>
      </c>
      <c r="D623" s="7" t="s">
        <v>5</v>
      </c>
      <c r="E623" s="2">
        <v>2016</v>
      </c>
      <c r="F623" s="7"/>
    </row>
    <row r="624" spans="1:6" ht="13.8">
      <c r="A624" s="12">
        <v>5</v>
      </c>
      <c r="B624" s="65">
        <v>66.5</v>
      </c>
      <c r="C624" s="7" t="s">
        <v>1248</v>
      </c>
      <c r="D624" s="7" t="s">
        <v>0</v>
      </c>
      <c r="E624" s="2">
        <v>2019</v>
      </c>
      <c r="F624" s="7"/>
    </row>
    <row r="625" spans="1:6" ht="13.8">
      <c r="A625" s="12">
        <v>6</v>
      </c>
      <c r="B625" s="65">
        <v>65</v>
      </c>
      <c r="C625" s="7" t="s">
        <v>1230</v>
      </c>
      <c r="D625" s="7" t="s">
        <v>0</v>
      </c>
      <c r="E625" s="2">
        <v>2009</v>
      </c>
      <c r="F625" s="7"/>
    </row>
    <row r="626" spans="1:6" ht="13.8">
      <c r="A626" s="12">
        <v>7</v>
      </c>
      <c r="B626" s="65">
        <v>64</v>
      </c>
      <c r="C626" s="7" t="s">
        <v>1173</v>
      </c>
      <c r="D626" s="7" t="s">
        <v>6</v>
      </c>
      <c r="E626" s="2">
        <v>2007</v>
      </c>
      <c r="F626" s="7"/>
    </row>
    <row r="627" spans="1:6" ht="13.8">
      <c r="A627" s="12">
        <v>7</v>
      </c>
      <c r="B627" s="65">
        <v>63</v>
      </c>
      <c r="C627" s="7" t="s">
        <v>1231</v>
      </c>
      <c r="D627" s="7" t="s">
        <v>4</v>
      </c>
      <c r="E627" s="2">
        <v>2003</v>
      </c>
      <c r="F627" s="7"/>
    </row>
    <row r="628" spans="1:6" ht="13.8">
      <c r="A628" s="12">
        <v>9</v>
      </c>
      <c r="B628" s="65">
        <v>63</v>
      </c>
      <c r="C628" s="7" t="s">
        <v>1211</v>
      </c>
      <c r="D628" s="7" t="s">
        <v>6</v>
      </c>
      <c r="E628" s="2">
        <v>2003</v>
      </c>
      <c r="F628" s="7"/>
    </row>
    <row r="629" spans="1:6" ht="13.8">
      <c r="A629" s="12">
        <v>9</v>
      </c>
      <c r="B629" s="65">
        <v>62</v>
      </c>
      <c r="C629" s="7" t="s">
        <v>823</v>
      </c>
      <c r="D629" s="7" t="s">
        <v>3</v>
      </c>
      <c r="E629" s="2">
        <v>2004</v>
      </c>
      <c r="F629" s="7"/>
    </row>
    <row r="630" spans="1:6" ht="13.8">
      <c r="A630" s="12"/>
      <c r="B630" s="65">
        <v>62</v>
      </c>
      <c r="C630" s="7" t="s">
        <v>1173</v>
      </c>
      <c r="D630" s="7" t="s">
        <v>6</v>
      </c>
      <c r="E630" s="2">
        <v>2005</v>
      </c>
      <c r="F630" s="7"/>
    </row>
    <row r="631" spans="1:6" ht="13.8">
      <c r="A631" s="12"/>
      <c r="B631" s="2"/>
      <c r="C631" s="7"/>
      <c r="D631" s="7"/>
      <c r="E631" s="2"/>
      <c r="F631" s="7"/>
    </row>
    <row r="632" ht="13.8">
      <c r="A632" s="5" t="s">
        <v>1455</v>
      </c>
    </row>
    <row r="633" spans="2:5" ht="13.8">
      <c r="B633" s="10" t="s">
        <v>896</v>
      </c>
      <c r="C633" s="8" t="s">
        <v>43</v>
      </c>
      <c r="D633" s="8" t="s">
        <v>15</v>
      </c>
      <c r="E633" s="10" t="s">
        <v>16</v>
      </c>
    </row>
    <row r="634" spans="1:5" ht="13.8">
      <c r="A634" s="12">
        <v>1</v>
      </c>
      <c r="B634" s="2">
        <v>13</v>
      </c>
      <c r="C634" s="7" t="s">
        <v>893</v>
      </c>
      <c r="D634" s="7" t="s">
        <v>6</v>
      </c>
      <c r="E634" s="2">
        <v>2006</v>
      </c>
    </row>
    <row r="635" spans="1:5" ht="13.8">
      <c r="A635" s="12">
        <v>2</v>
      </c>
      <c r="B635" s="2">
        <v>11</v>
      </c>
      <c r="C635" s="7" t="s">
        <v>890</v>
      </c>
      <c r="D635" s="7" t="s">
        <v>3</v>
      </c>
      <c r="E635" s="2">
        <v>2002</v>
      </c>
    </row>
    <row r="636" spans="1:5" ht="13.8">
      <c r="A636" s="12">
        <v>3</v>
      </c>
      <c r="B636" s="2">
        <v>10</v>
      </c>
      <c r="C636" s="7" t="s">
        <v>890</v>
      </c>
      <c r="D636" s="7" t="s">
        <v>3</v>
      </c>
      <c r="E636" s="2">
        <v>2005</v>
      </c>
    </row>
    <row r="637" spans="1:5" ht="13.8">
      <c r="A637" s="12">
        <v>3</v>
      </c>
      <c r="B637" s="2">
        <v>10</v>
      </c>
      <c r="C637" s="7" t="s">
        <v>1145</v>
      </c>
      <c r="D637" s="7" t="s">
        <v>0</v>
      </c>
      <c r="E637" s="2">
        <v>2018</v>
      </c>
    </row>
    <row r="638" spans="1:5" ht="13.8">
      <c r="A638" s="12">
        <v>5</v>
      </c>
      <c r="B638" s="2">
        <v>9</v>
      </c>
      <c r="C638" s="7" t="s">
        <v>899</v>
      </c>
      <c r="D638" s="7" t="s">
        <v>3</v>
      </c>
      <c r="E638" s="2">
        <v>2002</v>
      </c>
    </row>
    <row r="639" spans="1:5" ht="13.8">
      <c r="A639" s="12">
        <v>5</v>
      </c>
      <c r="B639" s="2">
        <v>9</v>
      </c>
      <c r="C639" s="7" t="s">
        <v>890</v>
      </c>
      <c r="D639" s="7" t="s">
        <v>3</v>
      </c>
      <c r="E639" s="2">
        <v>2006</v>
      </c>
    </row>
    <row r="640" spans="1:5" ht="13.8">
      <c r="A640" s="12">
        <v>5</v>
      </c>
      <c r="B640" s="2">
        <v>9</v>
      </c>
      <c r="C640" s="7" t="s">
        <v>900</v>
      </c>
      <c r="D640" s="7" t="s">
        <v>6</v>
      </c>
      <c r="E640" s="2">
        <v>2014</v>
      </c>
    </row>
    <row r="641" spans="1:5" ht="13.8">
      <c r="A641" s="12">
        <v>5</v>
      </c>
      <c r="B641" s="2">
        <v>9</v>
      </c>
      <c r="C641" s="7" t="s">
        <v>901</v>
      </c>
      <c r="D641" s="7" t="s">
        <v>0</v>
      </c>
      <c r="E641" s="2">
        <v>2014</v>
      </c>
    </row>
    <row r="642" spans="1:5" ht="13.8">
      <c r="A642" s="12">
        <v>5</v>
      </c>
      <c r="B642" s="2">
        <v>9</v>
      </c>
      <c r="C642" s="15" t="s">
        <v>1117</v>
      </c>
      <c r="D642" s="7" t="s">
        <v>5</v>
      </c>
      <c r="E642" s="2">
        <v>2017</v>
      </c>
    </row>
    <row r="643" spans="1:5" ht="13.8">
      <c r="A643" s="12">
        <v>5</v>
      </c>
      <c r="B643" s="2">
        <v>9</v>
      </c>
      <c r="C643" s="7" t="s">
        <v>1276</v>
      </c>
      <c r="D643" s="7" t="s">
        <v>4</v>
      </c>
      <c r="E643" s="2">
        <v>2021</v>
      </c>
    </row>
    <row r="645" spans="1:5" ht="13.8">
      <c r="A645" s="5" t="s">
        <v>1456</v>
      </c>
      <c r="B645" s="1"/>
      <c r="C645" s="1"/>
      <c r="D645" s="4"/>
      <c r="E645" s="6"/>
    </row>
    <row r="646" spans="1:5" ht="13.8">
      <c r="A646" s="1"/>
      <c r="B646" s="6" t="s">
        <v>796</v>
      </c>
      <c r="C646" s="22" t="s">
        <v>43</v>
      </c>
      <c r="D646" s="25" t="s">
        <v>15</v>
      </c>
      <c r="E646" s="23" t="s">
        <v>16</v>
      </c>
    </row>
    <row r="647" spans="1:5" ht="13.8">
      <c r="A647" s="12">
        <v>1</v>
      </c>
      <c r="B647" s="2">
        <v>10</v>
      </c>
      <c r="C647" s="7" t="s">
        <v>794</v>
      </c>
      <c r="D647" s="7" t="s">
        <v>42</v>
      </c>
      <c r="E647" s="2">
        <v>2003</v>
      </c>
    </row>
    <row r="648" spans="1:5" ht="13.8">
      <c r="A648" s="12">
        <v>2</v>
      </c>
      <c r="B648" s="2">
        <v>4</v>
      </c>
      <c r="C648" s="7" t="s">
        <v>826</v>
      </c>
      <c r="D648" s="7" t="s">
        <v>4</v>
      </c>
      <c r="E648" s="2">
        <v>2004</v>
      </c>
    </row>
    <row r="649" spans="1:5" ht="13.8">
      <c r="A649" s="12">
        <v>2</v>
      </c>
      <c r="B649" s="2">
        <v>4</v>
      </c>
      <c r="C649" s="7" t="s">
        <v>808</v>
      </c>
      <c r="D649" s="7" t="s">
        <v>2</v>
      </c>
      <c r="E649" s="2">
        <v>2005</v>
      </c>
    </row>
    <row r="650" spans="1:5" ht="13.8">
      <c r="A650" s="12">
        <v>2</v>
      </c>
      <c r="B650" s="2">
        <v>4</v>
      </c>
      <c r="C650" s="7" t="s">
        <v>829</v>
      </c>
      <c r="D650" s="7" t="s">
        <v>2</v>
      </c>
      <c r="E650" s="2">
        <v>2005</v>
      </c>
    </row>
    <row r="651" spans="1:5" ht="13.8">
      <c r="A651" s="12">
        <v>2</v>
      </c>
      <c r="B651" s="2">
        <v>4</v>
      </c>
      <c r="C651" s="7" t="s">
        <v>1198</v>
      </c>
      <c r="D651" s="7" t="s">
        <v>3</v>
      </c>
      <c r="E651" s="2">
        <v>2008</v>
      </c>
    </row>
    <row r="652" spans="1:5" ht="13.8">
      <c r="A652" s="12">
        <v>2</v>
      </c>
      <c r="B652" s="2">
        <v>4</v>
      </c>
      <c r="C652" s="7" t="s">
        <v>1199</v>
      </c>
      <c r="D652" s="7" t="s">
        <v>4</v>
      </c>
      <c r="E652" s="2">
        <v>2011</v>
      </c>
    </row>
    <row r="653" spans="1:5" ht="13.8">
      <c r="A653" s="12">
        <v>2</v>
      </c>
      <c r="B653" s="2">
        <v>4</v>
      </c>
      <c r="C653" s="7" t="s">
        <v>625</v>
      </c>
      <c r="D653" s="7" t="s">
        <v>5</v>
      </c>
      <c r="E653" s="2">
        <v>2014</v>
      </c>
    </row>
    <row r="654" spans="1:5" ht="13.8">
      <c r="A654" s="12">
        <v>2</v>
      </c>
      <c r="B654" s="2">
        <v>4</v>
      </c>
      <c r="C654" s="7" t="s">
        <v>1277</v>
      </c>
      <c r="D654" s="7" t="s">
        <v>3</v>
      </c>
      <c r="E654" s="2">
        <v>2021</v>
      </c>
    </row>
    <row r="656" spans="1:5" ht="13.8">
      <c r="A656" s="5" t="s">
        <v>1457</v>
      </c>
      <c r="B656" s="1"/>
      <c r="C656" s="1"/>
      <c r="D656" s="4"/>
      <c r="E656" s="6"/>
    </row>
    <row r="657" spans="1:5" ht="13.8">
      <c r="A657" s="1"/>
      <c r="B657" s="6" t="s">
        <v>791</v>
      </c>
      <c r="C657" s="22" t="s">
        <v>43</v>
      </c>
      <c r="D657" s="25" t="s">
        <v>15</v>
      </c>
      <c r="E657" s="23" t="s">
        <v>16</v>
      </c>
    </row>
    <row r="658" spans="1:5" ht="13.8">
      <c r="A658" s="12">
        <v>1</v>
      </c>
      <c r="B658" s="2">
        <v>7</v>
      </c>
      <c r="C658" s="7" t="s">
        <v>794</v>
      </c>
      <c r="D658" s="7" t="s">
        <v>42</v>
      </c>
      <c r="E658" s="2">
        <v>2003</v>
      </c>
    </row>
    <row r="659" spans="1:5" ht="13.8">
      <c r="A659" s="12">
        <v>2</v>
      </c>
      <c r="B659" s="2">
        <v>5</v>
      </c>
      <c r="C659" s="7" t="s">
        <v>820</v>
      </c>
      <c r="D659" s="7" t="s">
        <v>5</v>
      </c>
      <c r="E659" s="2">
        <v>2006</v>
      </c>
    </row>
    <row r="660" spans="1:5" ht="13.8">
      <c r="A660" s="12">
        <v>3</v>
      </c>
      <c r="B660" s="2">
        <v>4</v>
      </c>
      <c r="C660" s="7" t="s">
        <v>792</v>
      </c>
      <c r="D660" s="7" t="s">
        <v>0</v>
      </c>
      <c r="E660" s="2">
        <v>2006</v>
      </c>
    </row>
    <row r="661" spans="1:5" ht="13.8">
      <c r="A661" s="12">
        <v>3</v>
      </c>
      <c r="B661" s="2">
        <v>4</v>
      </c>
      <c r="C661" s="7" t="s">
        <v>1203</v>
      </c>
      <c r="D661" s="7" t="s">
        <v>6</v>
      </c>
      <c r="E661" s="2">
        <v>2010</v>
      </c>
    </row>
    <row r="662" spans="1:5" ht="13.8">
      <c r="A662" s="12">
        <v>3</v>
      </c>
      <c r="B662" s="2">
        <v>4</v>
      </c>
      <c r="C662" s="7" t="s">
        <v>1234</v>
      </c>
      <c r="D662" s="7" t="s">
        <v>6</v>
      </c>
      <c r="E662" s="2">
        <v>2011</v>
      </c>
    </row>
    <row r="664" spans="1:5" ht="13.8">
      <c r="A664" s="5" t="s">
        <v>1458</v>
      </c>
      <c r="B664" s="1"/>
      <c r="C664" s="1"/>
      <c r="D664" s="4"/>
      <c r="E664" s="6"/>
    </row>
    <row r="665" spans="1:5" ht="13.8">
      <c r="A665" s="1"/>
      <c r="B665" s="6" t="s">
        <v>110</v>
      </c>
      <c r="C665" s="22" t="s">
        <v>43</v>
      </c>
      <c r="D665" s="25" t="s">
        <v>15</v>
      </c>
      <c r="E665" s="23" t="s">
        <v>16</v>
      </c>
    </row>
    <row r="666" spans="1:5" ht="13.8">
      <c r="A666" s="12">
        <v>1</v>
      </c>
      <c r="B666" s="2">
        <v>138</v>
      </c>
      <c r="C666" s="7" t="s">
        <v>1152</v>
      </c>
      <c r="D666" s="7" t="s">
        <v>4</v>
      </c>
      <c r="E666" s="2">
        <v>2018</v>
      </c>
    </row>
    <row r="667" spans="1:5" ht="13.8">
      <c r="A667" s="12">
        <v>2</v>
      </c>
      <c r="B667" s="2">
        <v>108</v>
      </c>
      <c r="C667" s="1" t="s">
        <v>777</v>
      </c>
      <c r="D667" s="1" t="s">
        <v>6</v>
      </c>
      <c r="E667" s="2">
        <v>2015</v>
      </c>
    </row>
    <row r="668" spans="1:5" ht="13.8">
      <c r="A668" s="12">
        <v>3</v>
      </c>
      <c r="B668" s="2">
        <v>80</v>
      </c>
      <c r="C668" s="1" t="s">
        <v>1207</v>
      </c>
      <c r="D668" s="1" t="s">
        <v>3</v>
      </c>
      <c r="E668" s="51">
        <v>2008</v>
      </c>
    </row>
    <row r="669" spans="1:5" ht="13.8">
      <c r="A669" s="12">
        <v>4</v>
      </c>
      <c r="B669" s="2">
        <v>77</v>
      </c>
      <c r="C669" s="1" t="s">
        <v>781</v>
      </c>
      <c r="D669" s="1" t="s">
        <v>2</v>
      </c>
      <c r="E669" s="51">
        <v>2003</v>
      </c>
    </row>
    <row r="670" spans="1:5" ht="13.8">
      <c r="A670" s="12">
        <v>5</v>
      </c>
      <c r="B670" s="2">
        <v>75</v>
      </c>
      <c r="C670" s="1" t="s">
        <v>746</v>
      </c>
      <c r="D670" s="1" t="s">
        <v>6</v>
      </c>
      <c r="E670" s="51">
        <v>2002</v>
      </c>
    </row>
    <row r="672" spans="1:5" ht="13.8">
      <c r="A672" s="5" t="s">
        <v>1459</v>
      </c>
      <c r="B672" s="1"/>
      <c r="C672" s="1"/>
      <c r="D672" s="4"/>
      <c r="E672" s="6"/>
    </row>
    <row r="673" spans="1:5" ht="13.8">
      <c r="A673" s="1"/>
      <c r="B673" s="6" t="s">
        <v>1229</v>
      </c>
      <c r="C673" s="22" t="s">
        <v>43</v>
      </c>
      <c r="D673" s="25" t="s">
        <v>15</v>
      </c>
      <c r="E673" s="23" t="s">
        <v>16</v>
      </c>
    </row>
    <row r="674" spans="1:5" ht="13.8">
      <c r="A674" s="12">
        <v>1</v>
      </c>
      <c r="B674" s="2">
        <v>2</v>
      </c>
      <c r="C674" s="1" t="s">
        <v>1152</v>
      </c>
      <c r="D674" s="1" t="s">
        <v>4</v>
      </c>
      <c r="E674" s="2">
        <v>2017</v>
      </c>
    </row>
    <row r="675" spans="1:5" ht="13.8">
      <c r="A675" s="12">
        <v>2</v>
      </c>
      <c r="B675" s="2">
        <v>2</v>
      </c>
      <c r="C675" s="1" t="s">
        <v>1179</v>
      </c>
      <c r="D675" s="1" t="s">
        <v>5</v>
      </c>
      <c r="E675" s="2">
        <v>2013</v>
      </c>
    </row>
    <row r="676" spans="1:5" ht="13.8">
      <c r="A676" s="12">
        <v>3</v>
      </c>
      <c r="B676" s="2">
        <v>1</v>
      </c>
      <c r="C676" s="1" t="s">
        <v>1281</v>
      </c>
      <c r="D676" s="7"/>
      <c r="E676" s="2"/>
    </row>
    <row r="677" ht="13.8">
      <c r="C677" s="108" t="s">
        <v>1471</v>
      </c>
    </row>
    <row r="679" spans="1:5" ht="13.8">
      <c r="A679" s="5" t="s">
        <v>1460</v>
      </c>
      <c r="B679" s="1"/>
      <c r="C679" s="1"/>
      <c r="D679" s="4"/>
      <c r="E679" s="6"/>
    </row>
    <row r="680" spans="1:5" ht="13.8">
      <c r="A680" s="1"/>
      <c r="B680" s="6" t="s">
        <v>1233</v>
      </c>
      <c r="C680" s="22" t="s">
        <v>43</v>
      </c>
      <c r="D680" s="25" t="s">
        <v>15</v>
      </c>
      <c r="E680" s="23" t="s">
        <v>16</v>
      </c>
    </row>
    <row r="681" spans="1:5" ht="13.8">
      <c r="A681" s="12">
        <v>1</v>
      </c>
      <c r="B681" s="2">
        <v>3</v>
      </c>
      <c r="C681" s="7" t="s">
        <v>1211</v>
      </c>
      <c r="D681" s="7" t="s">
        <v>6</v>
      </c>
      <c r="E681" s="2">
        <v>2005</v>
      </c>
    </row>
    <row r="682" spans="1:5" ht="13.8">
      <c r="A682" s="12">
        <v>2</v>
      </c>
      <c r="B682" s="2">
        <v>3</v>
      </c>
      <c r="C682" s="7" t="s">
        <v>794</v>
      </c>
      <c r="D682" s="7" t="s">
        <v>42</v>
      </c>
      <c r="E682" s="2">
        <v>2003</v>
      </c>
    </row>
    <row r="683" spans="1:3" ht="13.8">
      <c r="A683" s="12"/>
      <c r="B683" s="2">
        <v>2</v>
      </c>
      <c r="C683" s="1" t="s">
        <v>1232</v>
      </c>
    </row>
    <row r="684" ht="13.8">
      <c r="A684" s="12"/>
    </row>
    <row r="685" ht="13.8">
      <c r="A685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48"/>
  <sheetViews>
    <sheetView tabSelected="1" workbookViewId="0" topLeftCell="A525">
      <selection activeCell="I533" sqref="I533"/>
    </sheetView>
  </sheetViews>
  <sheetFormatPr defaultColWidth="9.140625" defaultRowHeight="12.75"/>
  <cols>
    <col min="1" max="1" width="3.00390625" style="0" bestFit="1" customWidth="1"/>
    <col min="2" max="2" width="5.421875" style="0" customWidth="1"/>
    <col min="3" max="3" width="19.7109375" style="0" bestFit="1" customWidth="1"/>
    <col min="4" max="4" width="7.28125" style="0" bestFit="1" customWidth="1"/>
    <col min="5" max="5" width="11.7109375" style="0" bestFit="1" customWidth="1"/>
    <col min="6" max="6" width="7.28125" style="0" bestFit="1" customWidth="1"/>
    <col min="7" max="7" width="9.140625" style="0" customWidth="1"/>
    <col min="8" max="8" width="5.421875" style="0" customWidth="1"/>
    <col min="9" max="9" width="17.00390625" style="0" customWidth="1"/>
    <col min="10" max="10" width="11.421875" style="0" bestFit="1" customWidth="1"/>
    <col min="11" max="11" width="7.28125" style="0" customWidth="1"/>
    <col min="12" max="12" width="5.421875" style="0" customWidth="1"/>
    <col min="13" max="13" width="15.421875" style="0" bestFit="1" customWidth="1"/>
    <col min="14" max="14" width="11.421875" style="0" bestFit="1" customWidth="1"/>
    <col min="15" max="15" width="6.7109375" style="0" bestFit="1" customWidth="1"/>
    <col min="16" max="16" width="5.421875" style="0" customWidth="1"/>
    <col min="17" max="17" width="16.8515625" style="0" bestFit="1" customWidth="1"/>
    <col min="18" max="18" width="11.421875" style="0" bestFit="1" customWidth="1"/>
    <col min="19" max="19" width="6.8515625" style="0" customWidth="1"/>
    <col min="20" max="20" width="5.421875" style="0" customWidth="1"/>
    <col min="21" max="21" width="14.8515625" style="0" bestFit="1" customWidth="1"/>
    <col min="22" max="22" width="11.57421875" style="0" bestFit="1" customWidth="1"/>
    <col min="23" max="23" width="6.28125" style="0" bestFit="1" customWidth="1"/>
    <col min="24" max="24" width="5.421875" style="0" customWidth="1"/>
    <col min="25" max="25" width="15.7109375" style="0" bestFit="1" customWidth="1"/>
    <col min="26" max="26" width="11.421875" style="0" bestFit="1" customWidth="1"/>
    <col min="27" max="27" width="7.28125" style="0" bestFit="1" customWidth="1"/>
    <col min="28" max="28" width="5.421875" style="0" customWidth="1"/>
    <col min="29" max="29" width="19.7109375" style="0" bestFit="1" customWidth="1"/>
    <col min="30" max="30" width="11.421875" style="0" bestFit="1" customWidth="1"/>
    <col min="31" max="31" width="7.28125" style="0" customWidth="1"/>
  </cols>
  <sheetData>
    <row r="1" spans="1:5" ht="15.6">
      <c r="A1" s="30" t="s">
        <v>105</v>
      </c>
      <c r="D1" s="13"/>
      <c r="E1" s="13"/>
    </row>
    <row r="2" spans="1:5" ht="12.75" customHeight="1">
      <c r="A2" s="31" t="s">
        <v>20</v>
      </c>
      <c r="D2" s="13"/>
      <c r="E2" s="13"/>
    </row>
    <row r="3" ht="12.75">
      <c r="B3" s="11"/>
    </row>
    <row r="4" spans="1:9" ht="15.6">
      <c r="A4" s="36" t="s">
        <v>108</v>
      </c>
      <c r="B4" s="53"/>
      <c r="C4" s="52"/>
      <c r="D4" s="52"/>
      <c r="E4" s="52"/>
      <c r="F4" s="52"/>
      <c r="G4" s="52"/>
      <c r="H4" s="52"/>
      <c r="I4" s="52"/>
    </row>
    <row r="5" ht="12.75">
      <c r="B5" s="11"/>
    </row>
    <row r="6" spans="1:7" ht="13.8">
      <c r="A6" s="14" t="s">
        <v>1334</v>
      </c>
      <c r="C6" s="2"/>
      <c r="D6" s="2"/>
      <c r="E6" s="2"/>
      <c r="F6" s="2"/>
      <c r="G6" s="2"/>
    </row>
    <row r="7" spans="1:7" ht="13.8">
      <c r="A7" s="15"/>
      <c r="B7" s="20" t="s">
        <v>13</v>
      </c>
      <c r="C7" s="9" t="s">
        <v>43</v>
      </c>
      <c r="D7" s="18" t="s">
        <v>15</v>
      </c>
      <c r="E7" s="18" t="s">
        <v>17</v>
      </c>
      <c r="F7" s="18" t="s">
        <v>18</v>
      </c>
      <c r="G7" s="15"/>
    </row>
    <row r="8" spans="1:6" ht="13.8">
      <c r="A8" s="15">
        <v>1</v>
      </c>
      <c r="B8" s="19">
        <v>30</v>
      </c>
      <c r="C8" s="7" t="s">
        <v>62</v>
      </c>
      <c r="D8" s="15" t="s">
        <v>3</v>
      </c>
      <c r="E8" s="32" t="s">
        <v>1060</v>
      </c>
      <c r="F8" s="7" t="s">
        <v>1</v>
      </c>
    </row>
    <row r="9" spans="1:6" ht="13.8">
      <c r="A9" s="15">
        <v>1</v>
      </c>
      <c r="B9" s="19">
        <v>30</v>
      </c>
      <c r="C9" s="7" t="s">
        <v>296</v>
      </c>
      <c r="D9" s="15" t="s">
        <v>4</v>
      </c>
      <c r="E9" s="32" t="s">
        <v>1000</v>
      </c>
      <c r="F9" s="7" t="s">
        <v>12</v>
      </c>
    </row>
    <row r="10" spans="1:6" ht="13.8">
      <c r="A10" s="15">
        <v>1</v>
      </c>
      <c r="B10" s="19">
        <v>30</v>
      </c>
      <c r="C10" s="7" t="s">
        <v>349</v>
      </c>
      <c r="D10" s="15" t="s">
        <v>4</v>
      </c>
      <c r="E10" s="32" t="s">
        <v>1059</v>
      </c>
      <c r="F10" s="7" t="s">
        <v>10</v>
      </c>
    </row>
    <row r="11" spans="1:6" ht="13.8">
      <c r="A11" s="15">
        <v>1</v>
      </c>
      <c r="B11" s="19">
        <v>30</v>
      </c>
      <c r="C11" s="7" t="s">
        <v>75</v>
      </c>
      <c r="D11" s="15" t="s">
        <v>5</v>
      </c>
      <c r="E11" s="32" t="s">
        <v>1001</v>
      </c>
      <c r="F11" s="7" t="s">
        <v>8</v>
      </c>
    </row>
    <row r="12" spans="1:6" ht="13.8">
      <c r="A12" s="15">
        <v>1</v>
      </c>
      <c r="B12" s="2">
        <v>30</v>
      </c>
      <c r="C12" s="7" t="s">
        <v>293</v>
      </c>
      <c r="D12" s="15" t="s">
        <v>4</v>
      </c>
      <c r="E12" s="32" t="s">
        <v>1061</v>
      </c>
      <c r="F12" s="7" t="s">
        <v>10</v>
      </c>
    </row>
    <row r="13" spans="1:6" ht="13.8">
      <c r="A13" s="15">
        <v>1</v>
      </c>
      <c r="B13" s="19">
        <v>30</v>
      </c>
      <c r="C13" s="7" t="s">
        <v>960</v>
      </c>
      <c r="D13" s="15" t="s">
        <v>42</v>
      </c>
      <c r="E13" s="32" t="s">
        <v>1062</v>
      </c>
      <c r="F13" s="7" t="s">
        <v>11</v>
      </c>
    </row>
    <row r="14" spans="1:6" ht="13.8">
      <c r="A14" s="15">
        <v>1</v>
      </c>
      <c r="B14" s="19">
        <v>30</v>
      </c>
      <c r="C14" s="7" t="s">
        <v>74</v>
      </c>
      <c r="D14" s="15" t="s">
        <v>0</v>
      </c>
      <c r="E14" s="32" t="s">
        <v>793</v>
      </c>
      <c r="F14" s="7" t="s">
        <v>19</v>
      </c>
    </row>
    <row r="15" spans="1:6" ht="13.8">
      <c r="A15" s="15">
        <v>1</v>
      </c>
      <c r="B15" s="19">
        <v>30</v>
      </c>
      <c r="C15" s="7" t="s">
        <v>58</v>
      </c>
      <c r="D15" s="15" t="s">
        <v>4</v>
      </c>
      <c r="E15" s="32" t="s">
        <v>29</v>
      </c>
      <c r="F15" s="7" t="s">
        <v>10</v>
      </c>
    </row>
    <row r="16" spans="1:6" ht="13.8">
      <c r="A16" s="15">
        <v>9</v>
      </c>
      <c r="B16" s="19">
        <v>28</v>
      </c>
      <c r="C16" s="7" t="s">
        <v>1092</v>
      </c>
      <c r="D16" s="15" t="s">
        <v>4</v>
      </c>
      <c r="E16" s="32" t="s">
        <v>1151</v>
      </c>
      <c r="F16" s="7" t="s">
        <v>9</v>
      </c>
    </row>
    <row r="17" spans="1:6" ht="13.8">
      <c r="A17" s="15">
        <v>10</v>
      </c>
      <c r="B17" s="19">
        <v>26</v>
      </c>
      <c r="C17" s="7" t="s">
        <v>381</v>
      </c>
      <c r="D17" s="15" t="s">
        <v>6</v>
      </c>
      <c r="E17" s="32" t="s">
        <v>888</v>
      </c>
      <c r="F17" s="7" t="s">
        <v>106</v>
      </c>
    </row>
    <row r="18" spans="1:6" ht="13.8">
      <c r="A18" s="15"/>
      <c r="B18" s="19"/>
      <c r="C18" s="7"/>
      <c r="D18" s="15"/>
      <c r="E18" s="32"/>
      <c r="F18" s="7"/>
    </row>
    <row r="19" spans="1:6" ht="13.8">
      <c r="A19" s="14" t="s">
        <v>1335</v>
      </c>
      <c r="C19" s="2"/>
      <c r="D19" s="2"/>
      <c r="E19" s="2"/>
      <c r="F19" s="2"/>
    </row>
    <row r="20" spans="1:6" ht="13.8">
      <c r="A20" s="15"/>
      <c r="B20" s="20" t="s">
        <v>50</v>
      </c>
      <c r="C20" s="9" t="s">
        <v>43</v>
      </c>
      <c r="D20" s="18" t="s">
        <v>15</v>
      </c>
      <c r="E20" s="18" t="s">
        <v>17</v>
      </c>
      <c r="F20" s="18" t="s">
        <v>18</v>
      </c>
    </row>
    <row r="21" spans="1:6" ht="13.8">
      <c r="A21" s="15">
        <v>1</v>
      </c>
      <c r="B21" s="19">
        <v>5</v>
      </c>
      <c r="C21" s="7" t="s">
        <v>62</v>
      </c>
      <c r="D21" s="15" t="s">
        <v>3</v>
      </c>
      <c r="E21" s="32" t="s">
        <v>1060</v>
      </c>
      <c r="F21" s="7" t="s">
        <v>1</v>
      </c>
    </row>
    <row r="22" spans="1:6" ht="13.8">
      <c r="A22" s="15">
        <v>1</v>
      </c>
      <c r="B22" s="19">
        <v>5</v>
      </c>
      <c r="C22" s="7" t="s">
        <v>296</v>
      </c>
      <c r="D22" s="15" t="s">
        <v>4</v>
      </c>
      <c r="E22" s="32" t="s">
        <v>1000</v>
      </c>
      <c r="F22" s="7" t="s">
        <v>12</v>
      </c>
    </row>
    <row r="23" spans="1:6" ht="13.8">
      <c r="A23" s="15">
        <v>1</v>
      </c>
      <c r="B23" s="19">
        <v>5</v>
      </c>
      <c r="C23" s="7" t="s">
        <v>349</v>
      </c>
      <c r="D23" s="15" t="s">
        <v>4</v>
      </c>
      <c r="E23" s="32" t="s">
        <v>1059</v>
      </c>
      <c r="F23" s="7" t="s">
        <v>10</v>
      </c>
    </row>
    <row r="24" spans="1:6" ht="13.8">
      <c r="A24" s="15">
        <v>1</v>
      </c>
      <c r="B24" s="19">
        <v>5</v>
      </c>
      <c r="C24" s="7" t="s">
        <v>75</v>
      </c>
      <c r="D24" s="15" t="s">
        <v>5</v>
      </c>
      <c r="E24" s="32" t="s">
        <v>1001</v>
      </c>
      <c r="F24" s="7" t="s">
        <v>8</v>
      </c>
    </row>
    <row r="25" spans="1:6" ht="13.8">
      <c r="A25" s="15">
        <v>1</v>
      </c>
      <c r="B25" s="19">
        <v>5</v>
      </c>
      <c r="C25" s="7" t="s">
        <v>293</v>
      </c>
      <c r="D25" s="15" t="s">
        <v>4</v>
      </c>
      <c r="E25" s="32" t="s">
        <v>1061</v>
      </c>
      <c r="F25" s="7" t="s">
        <v>10</v>
      </c>
    </row>
    <row r="26" spans="1:11" ht="13.8">
      <c r="A26" s="15">
        <v>1</v>
      </c>
      <c r="B26" s="19">
        <v>5</v>
      </c>
      <c r="C26" s="7" t="s">
        <v>960</v>
      </c>
      <c r="D26" s="15" t="s">
        <v>42</v>
      </c>
      <c r="E26" s="32" t="s">
        <v>1062</v>
      </c>
      <c r="F26" s="7" t="s">
        <v>11</v>
      </c>
      <c r="K26" s="11"/>
    </row>
    <row r="27" spans="1:6" ht="13.8">
      <c r="A27" s="15">
        <v>1</v>
      </c>
      <c r="B27" s="19">
        <v>5</v>
      </c>
      <c r="C27" s="7" t="s">
        <v>74</v>
      </c>
      <c r="D27" s="15" t="s">
        <v>0</v>
      </c>
      <c r="E27" s="32" t="s">
        <v>793</v>
      </c>
      <c r="F27" s="7" t="s">
        <v>107</v>
      </c>
    </row>
    <row r="28" spans="1:6" ht="13.8">
      <c r="A28" s="15">
        <v>1</v>
      </c>
      <c r="B28" s="19">
        <v>5</v>
      </c>
      <c r="C28" s="7" t="s">
        <v>58</v>
      </c>
      <c r="D28" s="15" t="s">
        <v>4</v>
      </c>
      <c r="E28" s="32" t="s">
        <v>29</v>
      </c>
      <c r="F28" s="7" t="s">
        <v>10</v>
      </c>
    </row>
    <row r="30" ht="13.8">
      <c r="A30" s="14" t="s">
        <v>1336</v>
      </c>
    </row>
    <row r="31" spans="1:6" ht="13.8">
      <c r="A31" s="14"/>
      <c r="B31" s="20" t="s">
        <v>13</v>
      </c>
      <c r="C31" s="9" t="s">
        <v>43</v>
      </c>
      <c r="D31" s="18" t="s">
        <v>15</v>
      </c>
      <c r="E31" s="18" t="s">
        <v>17</v>
      </c>
      <c r="F31" s="18" t="s">
        <v>18</v>
      </c>
    </row>
    <row r="32" spans="1:7" ht="13.8">
      <c r="A32" s="15">
        <v>1</v>
      </c>
      <c r="B32" s="19">
        <v>30</v>
      </c>
      <c r="C32" s="15" t="s">
        <v>58</v>
      </c>
      <c r="D32" s="15" t="s">
        <v>4</v>
      </c>
      <c r="E32" s="15" t="s">
        <v>29</v>
      </c>
      <c r="F32" s="15" t="s">
        <v>10</v>
      </c>
      <c r="G32" s="15" t="s">
        <v>33</v>
      </c>
    </row>
    <row r="34" ht="13.8">
      <c r="A34" s="14" t="s">
        <v>1337</v>
      </c>
    </row>
    <row r="35" spans="1:6" ht="13.8">
      <c r="A35" s="14"/>
      <c r="B35" s="20" t="s">
        <v>50</v>
      </c>
      <c r="C35" s="9" t="s">
        <v>43</v>
      </c>
      <c r="D35" s="18" t="s">
        <v>15</v>
      </c>
      <c r="E35" s="18" t="s">
        <v>17</v>
      </c>
      <c r="F35" s="18" t="s">
        <v>18</v>
      </c>
    </row>
    <row r="36" spans="1:7" ht="13.8">
      <c r="A36" s="15">
        <v>1</v>
      </c>
      <c r="B36" s="19">
        <v>5</v>
      </c>
      <c r="C36" s="15" t="s">
        <v>58</v>
      </c>
      <c r="D36" s="15" t="s">
        <v>4</v>
      </c>
      <c r="E36" s="15" t="s">
        <v>29</v>
      </c>
      <c r="F36" s="15" t="s">
        <v>10</v>
      </c>
      <c r="G36" s="15" t="s">
        <v>33</v>
      </c>
    </row>
    <row r="37" spans="1:7" ht="13.8">
      <c r="A37" s="15"/>
      <c r="B37" s="19"/>
      <c r="C37" s="15"/>
      <c r="D37" s="15"/>
      <c r="E37" s="15"/>
      <c r="F37" s="15"/>
      <c r="G37" s="15"/>
    </row>
    <row r="38" spans="1:9" ht="15.6">
      <c r="A38" s="36" t="s">
        <v>109</v>
      </c>
      <c r="B38" s="39"/>
      <c r="C38" s="39"/>
      <c r="D38" s="39"/>
      <c r="E38" s="39"/>
      <c r="F38" s="39"/>
      <c r="G38" s="39"/>
      <c r="H38" s="39"/>
      <c r="I38" s="39"/>
    </row>
    <row r="40" ht="13.8">
      <c r="A40" s="14" t="s">
        <v>1338</v>
      </c>
    </row>
    <row r="41" ht="13.8">
      <c r="A41" s="31" t="s">
        <v>219</v>
      </c>
    </row>
    <row r="42" spans="2:31" ht="13.8">
      <c r="B42" s="20" t="s">
        <v>110</v>
      </c>
      <c r="C42" s="9" t="s">
        <v>43</v>
      </c>
      <c r="D42" s="18" t="s">
        <v>15</v>
      </c>
      <c r="E42" s="18" t="s">
        <v>17</v>
      </c>
      <c r="F42" s="18" t="s">
        <v>18</v>
      </c>
      <c r="H42" s="47" t="s">
        <v>110</v>
      </c>
      <c r="I42" s="9" t="s">
        <v>63</v>
      </c>
      <c r="J42" s="18" t="s">
        <v>17</v>
      </c>
      <c r="K42" s="45" t="s">
        <v>18</v>
      </c>
      <c r="L42" s="47" t="s">
        <v>110</v>
      </c>
      <c r="M42" s="9" t="s">
        <v>64</v>
      </c>
      <c r="N42" s="18" t="s">
        <v>17</v>
      </c>
      <c r="O42" s="45" t="s">
        <v>18</v>
      </c>
      <c r="P42" s="20" t="s">
        <v>110</v>
      </c>
      <c r="Q42" s="9" t="s">
        <v>65</v>
      </c>
      <c r="R42" s="18" t="s">
        <v>17</v>
      </c>
      <c r="S42" s="45" t="s">
        <v>18</v>
      </c>
      <c r="T42" s="47" t="s">
        <v>110</v>
      </c>
      <c r="U42" s="9" t="s">
        <v>66</v>
      </c>
      <c r="V42" s="18" t="s">
        <v>17</v>
      </c>
      <c r="W42" s="45" t="s">
        <v>18</v>
      </c>
      <c r="X42" s="47" t="s">
        <v>110</v>
      </c>
      <c r="Y42" s="9" t="s">
        <v>67</v>
      </c>
      <c r="Z42" s="18" t="s">
        <v>17</v>
      </c>
      <c r="AA42" s="18" t="s">
        <v>18</v>
      </c>
      <c r="AB42" s="47" t="s">
        <v>110</v>
      </c>
      <c r="AC42" s="9" t="s">
        <v>68</v>
      </c>
      <c r="AD42" s="18" t="s">
        <v>17</v>
      </c>
      <c r="AE42" s="18" t="s">
        <v>18</v>
      </c>
    </row>
    <row r="43" spans="1:31" ht="13.8">
      <c r="A43" s="7">
        <v>1</v>
      </c>
      <c r="B43" s="19">
        <v>109</v>
      </c>
      <c r="C43" s="7" t="s">
        <v>149</v>
      </c>
      <c r="D43" s="15" t="s">
        <v>6</v>
      </c>
      <c r="E43" s="32" t="s">
        <v>199</v>
      </c>
      <c r="F43" s="15" t="s">
        <v>197</v>
      </c>
      <c r="G43" s="11"/>
      <c r="H43" s="48">
        <v>109</v>
      </c>
      <c r="I43" s="7" t="s">
        <v>133</v>
      </c>
      <c r="J43" s="32" t="s">
        <v>1085</v>
      </c>
      <c r="K43" s="15" t="s">
        <v>223</v>
      </c>
      <c r="L43" s="48">
        <v>102</v>
      </c>
      <c r="M43" s="15" t="s">
        <v>122</v>
      </c>
      <c r="N43" s="32" t="s">
        <v>210</v>
      </c>
      <c r="O43" s="46" t="s">
        <v>7</v>
      </c>
      <c r="P43" s="19">
        <v>107</v>
      </c>
      <c r="Q43" s="15" t="s">
        <v>1106</v>
      </c>
      <c r="R43" s="32" t="s">
        <v>1129</v>
      </c>
      <c r="S43" s="46" t="s">
        <v>1</v>
      </c>
      <c r="T43" s="48">
        <v>96</v>
      </c>
      <c r="U43" s="15" t="s">
        <v>143</v>
      </c>
      <c r="V43" s="32">
        <v>1999</v>
      </c>
      <c r="W43" s="46"/>
      <c r="X43" s="48">
        <v>109</v>
      </c>
      <c r="Y43" s="15" t="s">
        <v>149</v>
      </c>
      <c r="Z43" s="32" t="s">
        <v>199</v>
      </c>
      <c r="AA43" s="15"/>
      <c r="AB43" s="48">
        <v>105</v>
      </c>
      <c r="AC43" s="15" t="s">
        <v>153</v>
      </c>
      <c r="AD43" s="15">
        <v>1986</v>
      </c>
      <c r="AE43" s="7"/>
    </row>
    <row r="44" spans="1:31" ht="13.8">
      <c r="A44" s="7">
        <v>1</v>
      </c>
      <c r="B44" s="19">
        <v>109</v>
      </c>
      <c r="C44" s="7" t="s">
        <v>133</v>
      </c>
      <c r="D44" s="15" t="s">
        <v>3</v>
      </c>
      <c r="E44" s="32" t="s">
        <v>1085</v>
      </c>
      <c r="F44" s="15" t="s">
        <v>223</v>
      </c>
      <c r="G44" s="11"/>
      <c r="H44" s="48">
        <v>104</v>
      </c>
      <c r="I44" s="7" t="s">
        <v>1108</v>
      </c>
      <c r="J44" s="32" t="s">
        <v>1148</v>
      </c>
      <c r="K44" s="15" t="s">
        <v>106</v>
      </c>
      <c r="L44" s="48">
        <v>98</v>
      </c>
      <c r="M44" s="15" t="s">
        <v>123</v>
      </c>
      <c r="N44" s="32">
        <v>2012</v>
      </c>
      <c r="O44" s="46"/>
      <c r="P44" s="19">
        <v>107</v>
      </c>
      <c r="Q44" s="15" t="s">
        <v>1271</v>
      </c>
      <c r="R44" s="32" t="s">
        <v>1270</v>
      </c>
      <c r="S44" s="46" t="s">
        <v>488</v>
      </c>
      <c r="T44" s="48">
        <v>90</v>
      </c>
      <c r="U44" s="15" t="s">
        <v>144</v>
      </c>
      <c r="V44" s="32">
        <v>1994</v>
      </c>
      <c r="W44" s="46"/>
      <c r="X44" s="48">
        <v>107</v>
      </c>
      <c r="Y44" s="15" t="s">
        <v>121</v>
      </c>
      <c r="Z44" s="32" t="s">
        <v>200</v>
      </c>
      <c r="AA44" s="15"/>
      <c r="AB44" s="48">
        <v>102</v>
      </c>
      <c r="AC44" s="15" t="s">
        <v>157</v>
      </c>
      <c r="AD44" s="15">
        <v>1985</v>
      </c>
      <c r="AE44" s="7"/>
    </row>
    <row r="45" spans="1:31" ht="13.8">
      <c r="A45" s="7">
        <v>3</v>
      </c>
      <c r="B45" s="19">
        <v>107</v>
      </c>
      <c r="C45" s="7" t="s">
        <v>121</v>
      </c>
      <c r="D45" s="15" t="s">
        <v>6</v>
      </c>
      <c r="E45" s="32" t="s">
        <v>200</v>
      </c>
      <c r="F45" s="15" t="s">
        <v>198</v>
      </c>
      <c r="G45" s="11"/>
      <c r="H45" s="48">
        <v>100</v>
      </c>
      <c r="I45" s="15" t="s">
        <v>220</v>
      </c>
      <c r="J45" s="32" t="s">
        <v>416</v>
      </c>
      <c r="K45" s="46" t="s">
        <v>7</v>
      </c>
      <c r="L45" s="72">
        <v>98</v>
      </c>
      <c r="M45" s="16" t="s">
        <v>1279</v>
      </c>
      <c r="N45" s="33" t="s">
        <v>1293</v>
      </c>
      <c r="O45" s="91" t="s">
        <v>8</v>
      </c>
      <c r="P45" s="19">
        <v>105</v>
      </c>
      <c r="Q45" s="15" t="s">
        <v>201</v>
      </c>
      <c r="R45" s="32" t="s">
        <v>202</v>
      </c>
      <c r="S45" s="46" t="s">
        <v>1</v>
      </c>
      <c r="T45" s="48">
        <v>90</v>
      </c>
      <c r="U45" s="15" t="s">
        <v>145</v>
      </c>
      <c r="V45" s="32">
        <v>2011</v>
      </c>
      <c r="W45" s="46"/>
      <c r="X45" s="48">
        <v>104</v>
      </c>
      <c r="Y45" s="15" t="s">
        <v>112</v>
      </c>
      <c r="Z45" s="32" t="s">
        <v>204</v>
      </c>
      <c r="AA45" s="15" t="s">
        <v>10</v>
      </c>
      <c r="AB45" s="48">
        <v>101</v>
      </c>
      <c r="AC45" s="15" t="s">
        <v>206</v>
      </c>
      <c r="AD45" s="15">
        <v>2011</v>
      </c>
      <c r="AE45" s="7"/>
    </row>
    <row r="46" spans="1:31" ht="13.8">
      <c r="A46" s="7">
        <v>3</v>
      </c>
      <c r="B46" s="19">
        <v>107</v>
      </c>
      <c r="C46" s="7" t="s">
        <v>1106</v>
      </c>
      <c r="D46" s="15" t="s">
        <v>4</v>
      </c>
      <c r="E46" s="32" t="s">
        <v>1129</v>
      </c>
      <c r="F46" s="15" t="s">
        <v>1</v>
      </c>
      <c r="G46" s="11"/>
      <c r="H46" s="48">
        <v>99</v>
      </c>
      <c r="I46" s="7" t="s">
        <v>220</v>
      </c>
      <c r="J46" s="32" t="s">
        <v>417</v>
      </c>
      <c r="K46" s="15" t="s">
        <v>223</v>
      </c>
      <c r="L46" s="48">
        <v>95</v>
      </c>
      <c r="M46" s="15" t="s">
        <v>170</v>
      </c>
      <c r="N46" s="32">
        <v>1998</v>
      </c>
      <c r="O46" s="46"/>
      <c r="P46" s="19">
        <v>105</v>
      </c>
      <c r="Q46" s="15" t="s">
        <v>119</v>
      </c>
      <c r="R46" s="32" t="s">
        <v>203</v>
      </c>
      <c r="S46" s="46" t="s">
        <v>12</v>
      </c>
      <c r="T46" s="48">
        <v>89</v>
      </c>
      <c r="U46" s="15" t="s">
        <v>125</v>
      </c>
      <c r="V46" s="32">
        <v>2013</v>
      </c>
      <c r="W46" s="46"/>
      <c r="X46" s="48">
        <v>100</v>
      </c>
      <c r="Y46" s="15" t="s">
        <v>192</v>
      </c>
      <c r="Z46" s="32" t="s">
        <v>207</v>
      </c>
      <c r="AA46" s="15" t="s">
        <v>107</v>
      </c>
      <c r="AB46" s="48">
        <v>94</v>
      </c>
      <c r="AC46" s="15" t="s">
        <v>153</v>
      </c>
      <c r="AD46" s="15">
        <v>1988</v>
      </c>
      <c r="AE46" s="7"/>
    </row>
    <row r="47" spans="1:31" ht="13.8">
      <c r="A47" s="7">
        <v>3</v>
      </c>
      <c r="B47" s="19">
        <v>107</v>
      </c>
      <c r="C47" s="7" t="s">
        <v>1271</v>
      </c>
      <c r="D47" s="15" t="s">
        <v>4</v>
      </c>
      <c r="E47" s="32" t="s">
        <v>1270</v>
      </c>
      <c r="F47" s="15" t="s">
        <v>488</v>
      </c>
      <c r="G47" s="11"/>
      <c r="H47" s="48">
        <v>84</v>
      </c>
      <c r="I47" s="15" t="s">
        <v>130</v>
      </c>
      <c r="J47" s="32" t="s">
        <v>1033</v>
      </c>
      <c r="K47" s="15" t="s">
        <v>198</v>
      </c>
      <c r="L47" s="48">
        <v>94</v>
      </c>
      <c r="M47" s="15" t="s">
        <v>136</v>
      </c>
      <c r="N47" s="32">
        <v>1994</v>
      </c>
      <c r="O47" s="46"/>
      <c r="P47" s="19">
        <v>99</v>
      </c>
      <c r="Q47" s="15" t="s">
        <v>119</v>
      </c>
      <c r="R47" s="32" t="s">
        <v>212</v>
      </c>
      <c r="S47" s="46" t="s">
        <v>8</v>
      </c>
      <c r="T47" s="48">
        <v>85</v>
      </c>
      <c r="U47" s="15" t="s">
        <v>146</v>
      </c>
      <c r="V47" s="32">
        <v>2012</v>
      </c>
      <c r="W47" s="46"/>
      <c r="X47" s="48">
        <v>99</v>
      </c>
      <c r="Y47" s="15" t="s">
        <v>149</v>
      </c>
      <c r="Z47" s="32">
        <v>2001</v>
      </c>
      <c r="AA47" s="15"/>
      <c r="AB47" s="48">
        <v>93</v>
      </c>
      <c r="AC47" s="15" t="s">
        <v>217</v>
      </c>
      <c r="AD47" s="15">
        <v>2004</v>
      </c>
      <c r="AE47" s="7"/>
    </row>
    <row r="48" spans="1:31" ht="13.8">
      <c r="A48" s="7">
        <v>6</v>
      </c>
      <c r="B48" s="19">
        <v>105</v>
      </c>
      <c r="C48" s="7" t="s">
        <v>153</v>
      </c>
      <c r="D48" s="15" t="s">
        <v>2</v>
      </c>
      <c r="E48" s="32">
        <v>1986</v>
      </c>
      <c r="F48" s="15"/>
      <c r="G48" s="11"/>
      <c r="H48" s="72">
        <v>84</v>
      </c>
      <c r="I48" s="16" t="s">
        <v>1298</v>
      </c>
      <c r="J48" s="33" t="s">
        <v>1299</v>
      </c>
      <c r="K48" s="91" t="s">
        <v>10</v>
      </c>
      <c r="L48" s="48">
        <v>93</v>
      </c>
      <c r="M48" s="15" t="s">
        <v>122</v>
      </c>
      <c r="N48" s="32" t="s">
        <v>1093</v>
      </c>
      <c r="O48" s="46" t="s">
        <v>12</v>
      </c>
      <c r="P48" s="19">
        <v>98</v>
      </c>
      <c r="Q48" s="15" t="s">
        <v>150</v>
      </c>
      <c r="R48" s="32">
        <v>2001</v>
      </c>
      <c r="S48" s="46"/>
      <c r="T48" s="48">
        <v>83</v>
      </c>
      <c r="U48" s="15" t="s">
        <v>143</v>
      </c>
      <c r="V48" s="32">
        <v>1999</v>
      </c>
      <c r="W48" s="46"/>
      <c r="X48" s="48">
        <v>98</v>
      </c>
      <c r="Y48" s="15" t="s">
        <v>147</v>
      </c>
      <c r="Z48" s="32">
        <v>2013</v>
      </c>
      <c r="AA48" s="15"/>
      <c r="AB48" s="48">
        <v>91</v>
      </c>
      <c r="AC48" s="15" t="s">
        <v>124</v>
      </c>
      <c r="AD48" s="15">
        <v>2004</v>
      </c>
      <c r="AE48" s="7"/>
    </row>
    <row r="49" spans="1:31" ht="13.8">
      <c r="A49" s="7">
        <v>6</v>
      </c>
      <c r="B49" s="19">
        <v>105</v>
      </c>
      <c r="C49" s="7" t="s">
        <v>201</v>
      </c>
      <c r="D49" s="15" t="s">
        <v>4</v>
      </c>
      <c r="E49" s="32" t="s">
        <v>202</v>
      </c>
      <c r="F49" s="15" t="s">
        <v>1</v>
      </c>
      <c r="G49" s="11"/>
      <c r="H49" s="48">
        <v>82</v>
      </c>
      <c r="I49" s="15" t="s">
        <v>127</v>
      </c>
      <c r="J49" s="32" t="s">
        <v>199</v>
      </c>
      <c r="K49" s="46" t="s">
        <v>1</v>
      </c>
      <c r="L49" s="48">
        <v>90</v>
      </c>
      <c r="M49" s="15" t="s">
        <v>183</v>
      </c>
      <c r="N49" s="32">
        <v>1977</v>
      </c>
      <c r="O49" s="46"/>
      <c r="P49" s="19">
        <v>91</v>
      </c>
      <c r="Q49" s="15" t="s">
        <v>119</v>
      </c>
      <c r="R49" s="32">
        <v>2013</v>
      </c>
      <c r="S49" s="46"/>
      <c r="T49" s="48">
        <v>81</v>
      </c>
      <c r="U49" s="15" t="s">
        <v>145</v>
      </c>
      <c r="V49" s="32">
        <v>2010</v>
      </c>
      <c r="W49" s="46"/>
      <c r="X49" s="48">
        <v>90</v>
      </c>
      <c r="Y49" s="15" t="s">
        <v>214</v>
      </c>
      <c r="Z49" s="32">
        <v>2006</v>
      </c>
      <c r="AA49" s="15"/>
      <c r="AB49" s="104">
        <v>90</v>
      </c>
      <c r="AC49" s="16" t="s">
        <v>1319</v>
      </c>
      <c r="AD49" s="33" t="s">
        <v>1316</v>
      </c>
      <c r="AE49" s="8" t="s">
        <v>198</v>
      </c>
    </row>
    <row r="50" spans="1:31" ht="13.8">
      <c r="A50" s="7">
        <v>6</v>
      </c>
      <c r="B50" s="19">
        <v>105</v>
      </c>
      <c r="C50" s="7" t="s">
        <v>119</v>
      </c>
      <c r="D50" s="15" t="s">
        <v>4</v>
      </c>
      <c r="E50" s="32" t="s">
        <v>203</v>
      </c>
      <c r="F50" s="15" t="s">
        <v>12</v>
      </c>
      <c r="G50" s="11"/>
      <c r="H50" s="48">
        <v>80</v>
      </c>
      <c r="I50" s="15" t="s">
        <v>127</v>
      </c>
      <c r="J50" s="32">
        <v>1999</v>
      </c>
      <c r="K50" s="15"/>
      <c r="L50" s="48">
        <v>89</v>
      </c>
      <c r="M50" s="15" t="s">
        <v>177</v>
      </c>
      <c r="N50" s="32">
        <v>1989</v>
      </c>
      <c r="O50" s="46"/>
      <c r="P50" s="19">
        <v>90</v>
      </c>
      <c r="Q50" s="15" t="s">
        <v>148</v>
      </c>
      <c r="R50" s="32">
        <v>1997</v>
      </c>
      <c r="S50" s="46"/>
      <c r="T50" s="48">
        <v>81</v>
      </c>
      <c r="U50" s="15" t="s">
        <v>1098</v>
      </c>
      <c r="V50" s="32" t="s">
        <v>1099</v>
      </c>
      <c r="W50" s="46" t="s">
        <v>8</v>
      </c>
      <c r="X50" s="48">
        <v>87</v>
      </c>
      <c r="Y50" s="15" t="s">
        <v>121</v>
      </c>
      <c r="Z50" s="32">
        <v>2007</v>
      </c>
      <c r="AA50" s="15"/>
      <c r="AB50" s="104">
        <v>89</v>
      </c>
      <c r="AC50" s="16" t="s">
        <v>1319</v>
      </c>
      <c r="AD50" s="33" t="s">
        <v>1420</v>
      </c>
      <c r="AE50" s="8" t="s">
        <v>1</v>
      </c>
    </row>
    <row r="51" spans="1:31" ht="13.8">
      <c r="A51" s="7">
        <v>9</v>
      </c>
      <c r="B51" s="19">
        <v>104</v>
      </c>
      <c r="C51" s="7" t="s">
        <v>112</v>
      </c>
      <c r="D51" s="15" t="s">
        <v>6</v>
      </c>
      <c r="E51" s="32" t="s">
        <v>204</v>
      </c>
      <c r="F51" s="15" t="s">
        <v>10</v>
      </c>
      <c r="G51" s="11"/>
      <c r="H51" s="48">
        <v>80</v>
      </c>
      <c r="I51" s="7" t="s">
        <v>1257</v>
      </c>
      <c r="J51" s="32" t="s">
        <v>1254</v>
      </c>
      <c r="K51" s="46" t="s">
        <v>197</v>
      </c>
      <c r="L51" s="48">
        <v>89</v>
      </c>
      <c r="M51" s="15" t="s">
        <v>170</v>
      </c>
      <c r="N51" s="32">
        <v>2000</v>
      </c>
      <c r="O51" s="46"/>
      <c r="P51" s="19">
        <v>90</v>
      </c>
      <c r="Q51" s="15" t="s">
        <v>138</v>
      </c>
      <c r="R51" s="32">
        <v>1990</v>
      </c>
      <c r="S51" s="46"/>
      <c r="T51" s="48">
        <v>80</v>
      </c>
      <c r="U51" s="15" t="s">
        <v>213</v>
      </c>
      <c r="V51" s="32">
        <v>1985</v>
      </c>
      <c r="W51" s="46"/>
      <c r="X51" s="48">
        <v>85</v>
      </c>
      <c r="Y51" s="15" t="s">
        <v>112</v>
      </c>
      <c r="Z51" s="32" t="s">
        <v>215</v>
      </c>
      <c r="AA51" s="15" t="s">
        <v>9</v>
      </c>
      <c r="AB51" s="48">
        <v>87</v>
      </c>
      <c r="AC51" s="15" t="s">
        <v>124</v>
      </c>
      <c r="AD51" s="15">
        <v>2004</v>
      </c>
      <c r="AE51" s="7"/>
    </row>
    <row r="52" spans="1:31" ht="13.8">
      <c r="A52" s="7">
        <v>9</v>
      </c>
      <c r="B52" s="19">
        <v>104</v>
      </c>
      <c r="C52" s="7" t="s">
        <v>1108</v>
      </c>
      <c r="D52" s="15" t="s">
        <v>3</v>
      </c>
      <c r="E52" s="32" t="s">
        <v>1148</v>
      </c>
      <c r="F52" s="15" t="s">
        <v>106</v>
      </c>
      <c r="G52" s="11"/>
      <c r="H52" s="48">
        <v>78</v>
      </c>
      <c r="I52" s="15" t="s">
        <v>134</v>
      </c>
      <c r="J52" s="32">
        <v>1982</v>
      </c>
      <c r="K52" s="46"/>
      <c r="L52" s="48">
        <v>89</v>
      </c>
      <c r="M52" s="15" t="s">
        <v>122</v>
      </c>
      <c r="N52" s="32" t="s">
        <v>209</v>
      </c>
      <c r="O52" s="46" t="s">
        <v>197</v>
      </c>
      <c r="P52" s="19">
        <v>90</v>
      </c>
      <c r="Q52" s="15" t="s">
        <v>211</v>
      </c>
      <c r="R52" s="32">
        <v>2011</v>
      </c>
      <c r="S52" s="46"/>
      <c r="T52" s="48">
        <v>80</v>
      </c>
      <c r="U52" s="15" t="s">
        <v>146</v>
      </c>
      <c r="V52" s="32">
        <v>2012</v>
      </c>
      <c r="W52" s="46"/>
      <c r="X52" s="48">
        <v>85</v>
      </c>
      <c r="Y52" s="15" t="s">
        <v>112</v>
      </c>
      <c r="Z52" s="32" t="s">
        <v>216</v>
      </c>
      <c r="AA52" s="15" t="s">
        <v>197</v>
      </c>
      <c r="AB52" s="48">
        <v>87</v>
      </c>
      <c r="AC52" s="15" t="s">
        <v>151</v>
      </c>
      <c r="AD52" s="15">
        <v>2010</v>
      </c>
      <c r="AE52" s="7"/>
    </row>
    <row r="53" spans="1:31" ht="13.8">
      <c r="A53" s="7"/>
      <c r="B53" s="19">
        <v>102</v>
      </c>
      <c r="C53" s="7" t="s">
        <v>157</v>
      </c>
      <c r="D53" s="15" t="s">
        <v>2</v>
      </c>
      <c r="E53" s="32">
        <v>1985</v>
      </c>
      <c r="F53" s="15"/>
      <c r="G53" s="11"/>
      <c r="H53" s="19"/>
      <c r="I53" s="15"/>
      <c r="J53" s="32"/>
      <c r="K53" s="46"/>
      <c r="L53" s="72">
        <v>87</v>
      </c>
      <c r="M53" s="16" t="s">
        <v>1279</v>
      </c>
      <c r="N53" s="33" t="s">
        <v>1303</v>
      </c>
      <c r="O53" s="91" t="s">
        <v>7</v>
      </c>
      <c r="P53" s="19">
        <v>90</v>
      </c>
      <c r="Q53" s="15" t="s">
        <v>139</v>
      </c>
      <c r="R53" s="32">
        <v>2012</v>
      </c>
      <c r="S53" s="15"/>
      <c r="T53" s="48">
        <v>80</v>
      </c>
      <c r="U53" s="15" t="s">
        <v>146</v>
      </c>
      <c r="V53" s="32">
        <v>2012</v>
      </c>
      <c r="W53" s="46"/>
      <c r="X53" s="48">
        <v>85</v>
      </c>
      <c r="Y53" s="15" t="s">
        <v>1223</v>
      </c>
      <c r="Z53" s="32" t="s">
        <v>1224</v>
      </c>
      <c r="AA53" s="15" t="s">
        <v>198</v>
      </c>
      <c r="AB53" s="48">
        <v>85</v>
      </c>
      <c r="AC53" s="15" t="s">
        <v>124</v>
      </c>
      <c r="AD53" s="15">
        <v>2005</v>
      </c>
      <c r="AE53" s="7"/>
    </row>
    <row r="54" spans="2:31" ht="13.8">
      <c r="B54" s="19">
        <v>102</v>
      </c>
      <c r="C54" s="7" t="s">
        <v>122</v>
      </c>
      <c r="D54" s="15" t="s">
        <v>0</v>
      </c>
      <c r="E54" s="32" t="s">
        <v>205</v>
      </c>
      <c r="F54" s="15" t="s">
        <v>7</v>
      </c>
      <c r="G54" s="11"/>
      <c r="H54" s="19"/>
      <c r="I54" s="15"/>
      <c r="J54" s="32"/>
      <c r="K54" s="15"/>
      <c r="L54" s="48">
        <v>84</v>
      </c>
      <c r="M54" s="15" t="s">
        <v>185</v>
      </c>
      <c r="N54" s="32">
        <v>2008</v>
      </c>
      <c r="O54" s="46"/>
      <c r="Q54" s="15"/>
      <c r="R54" s="32"/>
      <c r="T54" s="15"/>
      <c r="AB54" s="72">
        <v>85</v>
      </c>
      <c r="AC54" s="16" t="s">
        <v>1238</v>
      </c>
      <c r="AD54" s="33" t="s">
        <v>1312</v>
      </c>
      <c r="AE54" s="8" t="s">
        <v>223</v>
      </c>
    </row>
    <row r="55" spans="8:31" ht="13.8">
      <c r="H55" s="19"/>
      <c r="I55" s="15"/>
      <c r="J55" s="32"/>
      <c r="K55" s="15"/>
      <c r="P55" s="19"/>
      <c r="Q55" s="15"/>
      <c r="R55" s="32"/>
      <c r="S55" s="15"/>
      <c r="AB55" s="48">
        <v>83</v>
      </c>
      <c r="AC55" s="15" t="s">
        <v>1238</v>
      </c>
      <c r="AD55" s="32" t="s">
        <v>1239</v>
      </c>
      <c r="AE55" s="7" t="s">
        <v>106</v>
      </c>
    </row>
    <row r="56" spans="1:31" ht="13.8">
      <c r="A56" s="14" t="s">
        <v>1339</v>
      </c>
      <c r="H56" s="19"/>
      <c r="I56" s="7"/>
      <c r="J56" s="32"/>
      <c r="K56" s="15"/>
      <c r="AB56" s="48">
        <v>83</v>
      </c>
      <c r="AC56" s="15" t="s">
        <v>1269</v>
      </c>
      <c r="AD56" s="32" t="s">
        <v>1268</v>
      </c>
      <c r="AE56" s="7" t="s">
        <v>106</v>
      </c>
    </row>
    <row r="57" spans="1:6" ht="13.8">
      <c r="A57" s="14"/>
      <c r="B57" s="20" t="s">
        <v>110</v>
      </c>
      <c r="C57" s="9" t="s">
        <v>43</v>
      </c>
      <c r="D57" s="18" t="s">
        <v>15</v>
      </c>
      <c r="E57" s="18" t="s">
        <v>17</v>
      </c>
      <c r="F57" s="18" t="s">
        <v>18</v>
      </c>
    </row>
    <row r="58" spans="1:6" ht="13.8">
      <c r="A58" s="15">
        <v>1</v>
      </c>
      <c r="B58" s="19">
        <v>627</v>
      </c>
      <c r="C58" s="7" t="s">
        <v>120</v>
      </c>
      <c r="D58" s="15" t="s">
        <v>4</v>
      </c>
      <c r="E58" s="32" t="s">
        <v>971</v>
      </c>
      <c r="F58" s="7" t="s">
        <v>12</v>
      </c>
    </row>
    <row r="59" spans="1:6" ht="13.8">
      <c r="A59" s="15">
        <v>2</v>
      </c>
      <c r="B59" s="19">
        <v>569</v>
      </c>
      <c r="C59" s="7" t="s">
        <v>1106</v>
      </c>
      <c r="D59" s="15" t="s">
        <v>4</v>
      </c>
      <c r="E59" s="32" t="s">
        <v>1133</v>
      </c>
      <c r="F59" s="7" t="s">
        <v>197</v>
      </c>
    </row>
    <row r="60" spans="1:6" ht="13.8">
      <c r="A60" s="15">
        <v>3</v>
      </c>
      <c r="B60" s="19">
        <v>548</v>
      </c>
      <c r="C60" s="7" t="s">
        <v>121</v>
      </c>
      <c r="D60" s="15" t="s">
        <v>6</v>
      </c>
      <c r="E60" s="32" t="s">
        <v>888</v>
      </c>
      <c r="F60" s="7" t="s">
        <v>106</v>
      </c>
    </row>
    <row r="61" spans="1:6" ht="13.8">
      <c r="A61" s="15">
        <v>4</v>
      </c>
      <c r="B61" s="19">
        <v>541</v>
      </c>
      <c r="C61" s="7" t="s">
        <v>153</v>
      </c>
      <c r="D61" s="15" t="s">
        <v>2</v>
      </c>
      <c r="E61" s="32" t="s">
        <v>998</v>
      </c>
      <c r="F61" s="7" t="s">
        <v>198</v>
      </c>
    </row>
    <row r="62" spans="1:6" ht="13.8">
      <c r="A62" s="15">
        <v>5</v>
      </c>
      <c r="B62" s="19">
        <v>540</v>
      </c>
      <c r="C62" s="7" t="s">
        <v>155</v>
      </c>
      <c r="D62" s="15" t="s">
        <v>2</v>
      </c>
      <c r="E62" s="32" t="s">
        <v>1058</v>
      </c>
      <c r="F62" s="7" t="s">
        <v>8</v>
      </c>
    </row>
    <row r="63" spans="1:11" ht="13.8">
      <c r="A63" s="15">
        <v>6</v>
      </c>
      <c r="B63" s="19">
        <v>531</v>
      </c>
      <c r="C63" s="7" t="s">
        <v>483</v>
      </c>
      <c r="D63" s="15" t="s">
        <v>2</v>
      </c>
      <c r="E63" s="32" t="s">
        <v>968</v>
      </c>
      <c r="F63" s="7" t="s">
        <v>198</v>
      </c>
      <c r="K63" s="11"/>
    </row>
    <row r="64" spans="1:6" ht="13.8">
      <c r="A64" s="15">
        <v>7</v>
      </c>
      <c r="B64" s="19">
        <v>525</v>
      </c>
      <c r="C64" s="7" t="s">
        <v>138</v>
      </c>
      <c r="D64" s="15" t="s">
        <v>4</v>
      </c>
      <c r="E64" s="32" t="s">
        <v>1059</v>
      </c>
      <c r="F64" s="7" t="s">
        <v>10</v>
      </c>
    </row>
    <row r="65" spans="1:6" ht="13.8">
      <c r="A65" s="15">
        <v>8</v>
      </c>
      <c r="B65" s="19">
        <v>520</v>
      </c>
      <c r="C65" s="7" t="s">
        <v>156</v>
      </c>
      <c r="D65" s="15" t="s">
        <v>2</v>
      </c>
      <c r="E65" s="32" t="s">
        <v>209</v>
      </c>
      <c r="F65" s="7" t="s">
        <v>1</v>
      </c>
    </row>
    <row r="66" spans="1:6" ht="13.8">
      <c r="A66" s="15">
        <v>9</v>
      </c>
      <c r="B66" s="19">
        <v>519</v>
      </c>
      <c r="C66" s="7" t="s">
        <v>111</v>
      </c>
      <c r="D66" s="15" t="s">
        <v>5</v>
      </c>
      <c r="E66" s="32" t="s">
        <v>654</v>
      </c>
      <c r="F66" s="7" t="s">
        <v>1</v>
      </c>
    </row>
    <row r="67" spans="1:6" ht="13.8">
      <c r="A67" s="15">
        <v>10</v>
      </c>
      <c r="B67" s="19">
        <v>517</v>
      </c>
      <c r="C67" s="7" t="s">
        <v>124</v>
      </c>
      <c r="D67" s="15" t="s">
        <v>2</v>
      </c>
      <c r="E67" s="32" t="s">
        <v>978</v>
      </c>
      <c r="F67" s="7" t="s">
        <v>223</v>
      </c>
    </row>
    <row r="69" ht="13.8">
      <c r="A69" s="14" t="s">
        <v>1340</v>
      </c>
    </row>
    <row r="70" spans="1:6" ht="13.8">
      <c r="A70" s="14"/>
      <c r="B70" s="20" t="s">
        <v>113</v>
      </c>
      <c r="C70" s="9" t="s">
        <v>43</v>
      </c>
      <c r="D70" s="18" t="s">
        <v>15</v>
      </c>
      <c r="E70" s="18" t="s">
        <v>17</v>
      </c>
      <c r="F70" s="18" t="s">
        <v>18</v>
      </c>
    </row>
    <row r="71" spans="1:6" ht="13.8">
      <c r="A71" s="15">
        <v>1</v>
      </c>
      <c r="B71" s="19">
        <v>67</v>
      </c>
      <c r="C71" s="7" t="s">
        <v>1051</v>
      </c>
      <c r="D71" s="15" t="s">
        <v>2</v>
      </c>
      <c r="E71" s="32" t="s">
        <v>1052</v>
      </c>
      <c r="F71" s="7" t="s">
        <v>225</v>
      </c>
    </row>
    <row r="72" spans="1:6" ht="13.8">
      <c r="A72" s="15">
        <v>1</v>
      </c>
      <c r="B72" s="19">
        <v>67</v>
      </c>
      <c r="C72" s="7" t="s">
        <v>156</v>
      </c>
      <c r="D72" s="15" t="s">
        <v>2</v>
      </c>
      <c r="E72" s="32" t="s">
        <v>209</v>
      </c>
      <c r="F72" s="7" t="s">
        <v>1</v>
      </c>
    </row>
    <row r="73" spans="1:6" ht="13.8">
      <c r="A73" s="15">
        <v>3</v>
      </c>
      <c r="B73" s="19">
        <v>60</v>
      </c>
      <c r="C73" s="7" t="s">
        <v>1049</v>
      </c>
      <c r="D73" s="15" t="s">
        <v>2</v>
      </c>
      <c r="E73" s="32" t="s">
        <v>1050</v>
      </c>
      <c r="F73" s="7" t="s">
        <v>10</v>
      </c>
    </row>
    <row r="74" spans="1:6" ht="13.8">
      <c r="A74" s="15">
        <v>3</v>
      </c>
      <c r="B74" s="19">
        <v>60</v>
      </c>
      <c r="C74" s="7" t="s">
        <v>112</v>
      </c>
      <c r="D74" s="15" t="s">
        <v>6</v>
      </c>
      <c r="E74" s="32" t="s">
        <v>1048</v>
      </c>
      <c r="F74" s="7" t="s">
        <v>10</v>
      </c>
    </row>
    <row r="75" spans="1:6" ht="13.8">
      <c r="A75" s="15">
        <v>5</v>
      </c>
      <c r="B75" s="19">
        <v>58</v>
      </c>
      <c r="C75" s="7" t="s">
        <v>147</v>
      </c>
      <c r="D75" s="15" t="s">
        <v>6</v>
      </c>
      <c r="E75" s="32" t="s">
        <v>1056</v>
      </c>
      <c r="F75" s="7" t="s">
        <v>223</v>
      </c>
    </row>
    <row r="76" spans="1:11" ht="13.8">
      <c r="A76" s="15">
        <v>6</v>
      </c>
      <c r="B76" s="19">
        <v>57</v>
      </c>
      <c r="C76" s="7" t="s">
        <v>147</v>
      </c>
      <c r="D76" s="15" t="s">
        <v>6</v>
      </c>
      <c r="E76" s="32" t="s">
        <v>1055</v>
      </c>
      <c r="F76" s="7" t="s">
        <v>10</v>
      </c>
      <c r="K76" s="11"/>
    </row>
    <row r="77" spans="1:6" ht="13.8">
      <c r="A77" s="15">
        <v>6</v>
      </c>
      <c r="B77" s="19">
        <v>57</v>
      </c>
      <c r="C77" s="7" t="s">
        <v>156</v>
      </c>
      <c r="D77" s="15" t="s">
        <v>2</v>
      </c>
      <c r="E77" s="32" t="s">
        <v>1099</v>
      </c>
      <c r="F77" s="7" t="s">
        <v>11</v>
      </c>
    </row>
    <row r="78" spans="1:6" ht="13.8">
      <c r="A78" s="15">
        <v>8</v>
      </c>
      <c r="B78" s="19">
        <v>56</v>
      </c>
      <c r="C78" s="7" t="s">
        <v>147</v>
      </c>
      <c r="D78" s="15" t="s">
        <v>6</v>
      </c>
      <c r="E78" s="32" t="s">
        <v>1057</v>
      </c>
      <c r="F78" s="7" t="s">
        <v>7</v>
      </c>
    </row>
    <row r="79" spans="1:6" ht="12.75" customHeight="1">
      <c r="A79" s="15">
        <v>8</v>
      </c>
      <c r="B79" s="19">
        <v>56</v>
      </c>
      <c r="C79" s="7" t="s">
        <v>111</v>
      </c>
      <c r="D79" s="15" t="s">
        <v>5</v>
      </c>
      <c r="E79" s="32" t="s">
        <v>790</v>
      </c>
      <c r="F79" s="7" t="s">
        <v>9</v>
      </c>
    </row>
    <row r="80" spans="1:6" ht="13.8">
      <c r="A80" s="15">
        <v>10</v>
      </c>
      <c r="B80" s="19">
        <v>55</v>
      </c>
      <c r="C80" s="7" t="s">
        <v>120</v>
      </c>
      <c r="D80" s="15" t="s">
        <v>4</v>
      </c>
      <c r="E80" s="32" t="s">
        <v>973</v>
      </c>
      <c r="F80" s="7" t="s">
        <v>10</v>
      </c>
    </row>
    <row r="81" spans="1:11" ht="13.8">
      <c r="A81" s="15">
        <v>10</v>
      </c>
      <c r="B81" s="19">
        <v>55</v>
      </c>
      <c r="C81" s="7" t="s">
        <v>157</v>
      </c>
      <c r="D81" s="15" t="s">
        <v>2</v>
      </c>
      <c r="E81" s="32" t="s">
        <v>1053</v>
      </c>
      <c r="F81" s="7" t="s">
        <v>1</v>
      </c>
      <c r="K81" s="11"/>
    </row>
    <row r="82" spans="1:11" ht="12.75" customHeight="1">
      <c r="A82" s="15">
        <v>10</v>
      </c>
      <c r="B82" s="19">
        <v>55</v>
      </c>
      <c r="C82" s="7" t="s">
        <v>126</v>
      </c>
      <c r="D82" s="15" t="s">
        <v>6</v>
      </c>
      <c r="E82" s="32" t="s">
        <v>1054</v>
      </c>
      <c r="F82" s="7" t="s">
        <v>198</v>
      </c>
      <c r="K82" s="11"/>
    </row>
    <row r="83" spans="1:11" ht="12.75" customHeight="1">
      <c r="A83" s="15">
        <v>10</v>
      </c>
      <c r="B83" s="19">
        <v>55</v>
      </c>
      <c r="C83" s="7" t="s">
        <v>1237</v>
      </c>
      <c r="D83" s="15" t="s">
        <v>3</v>
      </c>
      <c r="E83" s="32" t="s">
        <v>1239</v>
      </c>
      <c r="F83" s="7" t="s">
        <v>11</v>
      </c>
      <c r="K83" s="11"/>
    </row>
    <row r="85" ht="13.8">
      <c r="A85" s="14" t="s">
        <v>1341</v>
      </c>
    </row>
    <row r="86" spans="1:6" ht="13.8">
      <c r="A86" s="14"/>
      <c r="B86" s="20" t="s">
        <v>162</v>
      </c>
      <c r="C86" s="9" t="s">
        <v>43</v>
      </c>
      <c r="D86" s="18" t="s">
        <v>15</v>
      </c>
      <c r="E86" s="18" t="s">
        <v>17</v>
      </c>
      <c r="F86" s="18" t="s">
        <v>18</v>
      </c>
    </row>
    <row r="87" spans="1:6" ht="13.8">
      <c r="A87" s="15">
        <v>1</v>
      </c>
      <c r="B87" s="19">
        <v>44</v>
      </c>
      <c r="C87" s="7" t="s">
        <v>156</v>
      </c>
      <c r="D87" s="15" t="s">
        <v>2</v>
      </c>
      <c r="E87" s="32" t="s">
        <v>209</v>
      </c>
      <c r="F87" s="7" t="s">
        <v>1</v>
      </c>
    </row>
    <row r="88" spans="1:6" ht="13.8">
      <c r="A88" s="15">
        <v>2</v>
      </c>
      <c r="B88" s="19">
        <v>40</v>
      </c>
      <c r="C88" s="7" t="s">
        <v>112</v>
      </c>
      <c r="D88" s="15" t="s">
        <v>6</v>
      </c>
      <c r="E88" s="32" t="s">
        <v>1048</v>
      </c>
      <c r="F88" s="7" t="s">
        <v>10</v>
      </c>
    </row>
    <row r="89" spans="1:6" ht="13.8">
      <c r="A89" s="15">
        <v>3</v>
      </c>
      <c r="B89" s="19">
        <v>38</v>
      </c>
      <c r="C89" s="7" t="s">
        <v>121</v>
      </c>
      <c r="D89" s="15" t="s">
        <v>6</v>
      </c>
      <c r="E89" s="32" t="s">
        <v>989</v>
      </c>
      <c r="F89" s="7" t="s">
        <v>9</v>
      </c>
    </row>
    <row r="90" spans="1:6" ht="13.8">
      <c r="A90" s="15">
        <v>3</v>
      </c>
      <c r="B90" s="19">
        <v>38</v>
      </c>
      <c r="C90" s="7" t="s">
        <v>1049</v>
      </c>
      <c r="D90" s="15" t="s">
        <v>2</v>
      </c>
      <c r="E90" s="32" t="s">
        <v>1050</v>
      </c>
      <c r="F90" s="7" t="s">
        <v>10</v>
      </c>
    </row>
    <row r="91" spans="1:6" ht="13.8">
      <c r="A91" s="15">
        <v>3</v>
      </c>
      <c r="B91" s="19">
        <v>38</v>
      </c>
      <c r="C91" s="7" t="s">
        <v>156</v>
      </c>
      <c r="D91" s="15" t="s">
        <v>2</v>
      </c>
      <c r="E91" s="32" t="s">
        <v>1099</v>
      </c>
      <c r="F91" s="7" t="s">
        <v>11</v>
      </c>
    </row>
    <row r="92" spans="1:11" ht="13.8">
      <c r="A92" s="15">
        <v>6</v>
      </c>
      <c r="B92" s="19">
        <v>37</v>
      </c>
      <c r="C92" s="7" t="s">
        <v>147</v>
      </c>
      <c r="D92" s="15" t="s">
        <v>6</v>
      </c>
      <c r="E92" s="32" t="s">
        <v>863</v>
      </c>
      <c r="F92" s="7" t="s">
        <v>9</v>
      </c>
      <c r="K92" s="11"/>
    </row>
    <row r="93" spans="1:11" ht="13.8">
      <c r="A93" s="15">
        <v>6</v>
      </c>
      <c r="B93" s="19">
        <v>37</v>
      </c>
      <c r="C93" s="7" t="s">
        <v>122</v>
      </c>
      <c r="D93" s="15" t="s">
        <v>0</v>
      </c>
      <c r="E93" s="32" t="s">
        <v>1104</v>
      </c>
      <c r="F93" s="7" t="s">
        <v>197</v>
      </c>
      <c r="K93" s="11"/>
    </row>
    <row r="94" spans="1:6" ht="13.8">
      <c r="A94" s="15">
        <v>8</v>
      </c>
      <c r="B94" s="19">
        <v>36</v>
      </c>
      <c r="C94" s="7" t="s">
        <v>1051</v>
      </c>
      <c r="D94" s="15" t="s">
        <v>2</v>
      </c>
      <c r="E94" s="32" t="s">
        <v>1052</v>
      </c>
      <c r="F94" s="7" t="s">
        <v>225</v>
      </c>
    </row>
    <row r="95" spans="1:11" ht="13.8">
      <c r="A95" s="15">
        <v>8</v>
      </c>
      <c r="B95" s="19">
        <v>36</v>
      </c>
      <c r="C95" s="7" t="s">
        <v>111</v>
      </c>
      <c r="D95" s="15" t="s">
        <v>5</v>
      </c>
      <c r="E95" s="32" t="s">
        <v>1090</v>
      </c>
      <c r="F95" s="7" t="s">
        <v>106</v>
      </c>
      <c r="K95" s="11"/>
    </row>
    <row r="96" spans="1:11" ht="13.8">
      <c r="A96" s="15">
        <v>8</v>
      </c>
      <c r="B96" s="19">
        <v>36</v>
      </c>
      <c r="C96" s="7" t="s">
        <v>122</v>
      </c>
      <c r="D96" s="15" t="s">
        <v>0</v>
      </c>
      <c r="E96" s="32" t="s">
        <v>1151</v>
      </c>
      <c r="F96" s="7" t="s">
        <v>198</v>
      </c>
      <c r="K96" s="11"/>
    </row>
    <row r="97" spans="1:11" ht="13.8">
      <c r="A97" s="15">
        <v>8</v>
      </c>
      <c r="B97" s="19">
        <v>36</v>
      </c>
      <c r="C97" s="7" t="s">
        <v>1237</v>
      </c>
      <c r="D97" s="15" t="s">
        <v>3</v>
      </c>
      <c r="E97" s="32" t="s">
        <v>1239</v>
      </c>
      <c r="F97" s="7" t="s">
        <v>11</v>
      </c>
      <c r="K97" s="11"/>
    </row>
    <row r="98" spans="1:11" ht="13.8">
      <c r="A98" s="15">
        <v>8</v>
      </c>
      <c r="B98" s="19">
        <v>36</v>
      </c>
      <c r="C98" s="7" t="s">
        <v>1250</v>
      </c>
      <c r="D98" s="15" t="s">
        <v>4</v>
      </c>
      <c r="E98" s="32" t="s">
        <v>1278</v>
      </c>
      <c r="F98" s="7" t="s">
        <v>197</v>
      </c>
      <c r="K98" s="11"/>
    </row>
    <row r="99" spans="1:11" ht="13.8">
      <c r="A99" s="15">
        <v>8</v>
      </c>
      <c r="B99" s="80">
        <v>36</v>
      </c>
      <c r="C99" s="8" t="s">
        <v>1313</v>
      </c>
      <c r="D99" s="16" t="s">
        <v>0</v>
      </c>
      <c r="E99" s="33" t="s">
        <v>1312</v>
      </c>
      <c r="F99" s="8" t="s">
        <v>9</v>
      </c>
      <c r="K99" s="11"/>
    </row>
    <row r="101" ht="13.8">
      <c r="A101" s="14" t="s">
        <v>1342</v>
      </c>
    </row>
    <row r="102" spans="1:6" ht="13.8">
      <c r="A102" s="14"/>
      <c r="B102" s="20" t="s">
        <v>115</v>
      </c>
      <c r="C102" s="9" t="s">
        <v>43</v>
      </c>
      <c r="D102" s="18" t="s">
        <v>15</v>
      </c>
      <c r="E102" s="18" t="s">
        <v>17</v>
      </c>
      <c r="F102" s="18" t="s">
        <v>18</v>
      </c>
    </row>
    <row r="103" spans="1:6" ht="13.8">
      <c r="A103" s="15">
        <v>1</v>
      </c>
      <c r="B103" s="19">
        <v>6</v>
      </c>
      <c r="C103" s="7" t="s">
        <v>1037</v>
      </c>
      <c r="D103" s="15" t="s">
        <v>2</v>
      </c>
      <c r="E103" s="32" t="s">
        <v>1038</v>
      </c>
      <c r="F103" s="7" t="s">
        <v>8</v>
      </c>
    </row>
    <row r="104" spans="1:6" ht="13.8">
      <c r="A104" s="15">
        <v>1</v>
      </c>
      <c r="B104" s="19">
        <v>6</v>
      </c>
      <c r="C104" s="7" t="s">
        <v>213</v>
      </c>
      <c r="D104" s="15" t="s">
        <v>5</v>
      </c>
      <c r="E104" s="32" t="s">
        <v>1036</v>
      </c>
      <c r="F104" s="7" t="s">
        <v>1</v>
      </c>
    </row>
    <row r="105" spans="1:6" ht="12.75" customHeight="1">
      <c r="A105" s="15">
        <v>1</v>
      </c>
      <c r="B105" s="19">
        <v>6</v>
      </c>
      <c r="C105" s="7" t="s">
        <v>175</v>
      </c>
      <c r="D105" s="15" t="s">
        <v>5</v>
      </c>
      <c r="E105" s="32" t="s">
        <v>1013</v>
      </c>
      <c r="F105" s="7" t="s">
        <v>8</v>
      </c>
    </row>
    <row r="106" spans="1:6" ht="12.75" customHeight="1">
      <c r="A106" s="15">
        <v>1</v>
      </c>
      <c r="B106" s="19">
        <v>6</v>
      </c>
      <c r="C106" s="7" t="s">
        <v>175</v>
      </c>
      <c r="D106" s="15" t="s">
        <v>5</v>
      </c>
      <c r="E106" s="32" t="s">
        <v>1034</v>
      </c>
      <c r="F106" s="7" t="s">
        <v>106</v>
      </c>
    </row>
    <row r="107" spans="1:6" ht="12.75" customHeight="1">
      <c r="A107" s="15">
        <v>1</v>
      </c>
      <c r="B107" s="19">
        <v>6</v>
      </c>
      <c r="C107" s="7" t="s">
        <v>138</v>
      </c>
      <c r="D107" s="15" t="s">
        <v>4</v>
      </c>
      <c r="E107" s="32" t="s">
        <v>1035</v>
      </c>
      <c r="F107" s="7" t="s">
        <v>12</v>
      </c>
    </row>
    <row r="108" spans="1:6" ht="12.75" customHeight="1">
      <c r="A108" s="15">
        <v>1</v>
      </c>
      <c r="B108" s="19">
        <v>6</v>
      </c>
      <c r="C108" s="7" t="s">
        <v>131</v>
      </c>
      <c r="D108" s="15" t="s">
        <v>3</v>
      </c>
      <c r="E108" s="32" t="s">
        <v>456</v>
      </c>
      <c r="F108" s="7" t="s">
        <v>197</v>
      </c>
    </row>
    <row r="109" spans="1:6" ht="12.75" customHeight="1">
      <c r="A109" s="15">
        <v>7</v>
      </c>
      <c r="B109" s="19">
        <v>5</v>
      </c>
      <c r="C109" s="7" t="s">
        <v>1044</v>
      </c>
      <c r="D109" s="15" t="s">
        <v>3</v>
      </c>
      <c r="E109" s="32" t="s">
        <v>1045</v>
      </c>
      <c r="F109" s="7" t="s">
        <v>1</v>
      </c>
    </row>
    <row r="110" spans="1:6" ht="12.75" customHeight="1">
      <c r="A110" s="15">
        <v>7</v>
      </c>
      <c r="B110" s="19">
        <v>5</v>
      </c>
      <c r="C110" s="7" t="s">
        <v>190</v>
      </c>
      <c r="D110" s="15" t="s">
        <v>5</v>
      </c>
      <c r="E110" s="32" t="s">
        <v>1046</v>
      </c>
      <c r="F110" s="7" t="s">
        <v>9</v>
      </c>
    </row>
    <row r="111" spans="1:6" ht="12.75" customHeight="1">
      <c r="A111" s="15">
        <v>7</v>
      </c>
      <c r="B111" s="19">
        <v>5</v>
      </c>
      <c r="C111" s="7" t="s">
        <v>157</v>
      </c>
      <c r="D111" s="15" t="s">
        <v>2</v>
      </c>
      <c r="E111" s="32" t="s">
        <v>1040</v>
      </c>
      <c r="F111" s="7" t="s">
        <v>8</v>
      </c>
    </row>
    <row r="112" spans="1:6" ht="12.75" customHeight="1">
      <c r="A112" s="15">
        <v>7</v>
      </c>
      <c r="B112" s="19">
        <v>5</v>
      </c>
      <c r="C112" s="7" t="s">
        <v>134</v>
      </c>
      <c r="D112" s="15" t="s">
        <v>3</v>
      </c>
      <c r="E112" s="32" t="s">
        <v>1043</v>
      </c>
      <c r="F112" s="7" t="s">
        <v>198</v>
      </c>
    </row>
    <row r="113" spans="1:6" ht="12.75" customHeight="1">
      <c r="A113" s="15">
        <v>7</v>
      </c>
      <c r="B113" s="19">
        <v>5</v>
      </c>
      <c r="C113" s="7" t="s">
        <v>157</v>
      </c>
      <c r="D113" s="15" t="s">
        <v>2</v>
      </c>
      <c r="E113" s="32" t="s">
        <v>1039</v>
      </c>
      <c r="F113" s="7" t="s">
        <v>9</v>
      </c>
    </row>
    <row r="114" spans="1:6" ht="12.75" customHeight="1">
      <c r="A114" s="15">
        <v>7</v>
      </c>
      <c r="B114" s="19">
        <v>5</v>
      </c>
      <c r="C114" s="7" t="s">
        <v>135</v>
      </c>
      <c r="D114" s="15" t="s">
        <v>0</v>
      </c>
      <c r="E114" s="32" t="s">
        <v>1042</v>
      </c>
      <c r="F114" s="7" t="s">
        <v>9</v>
      </c>
    </row>
    <row r="115" spans="1:6" ht="12.75" customHeight="1">
      <c r="A115" s="15">
        <v>7</v>
      </c>
      <c r="B115" s="19">
        <v>5</v>
      </c>
      <c r="C115" s="7" t="s">
        <v>181</v>
      </c>
      <c r="D115" s="15" t="s">
        <v>3</v>
      </c>
      <c r="E115" s="32" t="s">
        <v>1041</v>
      </c>
      <c r="F115" s="7" t="s">
        <v>1</v>
      </c>
    </row>
    <row r="116" spans="1:6" ht="12.75" customHeight="1">
      <c r="A116" s="15">
        <v>7</v>
      </c>
      <c r="B116" s="19">
        <v>5</v>
      </c>
      <c r="C116" s="7" t="s">
        <v>314</v>
      </c>
      <c r="D116" s="15" t="s">
        <v>4</v>
      </c>
      <c r="E116" s="32" t="s">
        <v>760</v>
      </c>
      <c r="F116" s="7" t="s">
        <v>197</v>
      </c>
    </row>
    <row r="117" spans="1:6" ht="12.75" customHeight="1">
      <c r="A117" s="15">
        <v>7</v>
      </c>
      <c r="B117" s="19">
        <v>5</v>
      </c>
      <c r="C117" s="7" t="s">
        <v>1047</v>
      </c>
      <c r="D117" s="15" t="s">
        <v>5</v>
      </c>
      <c r="E117" s="32" t="s">
        <v>1021</v>
      </c>
      <c r="F117" s="7" t="s">
        <v>9</v>
      </c>
    </row>
    <row r="118" spans="1:6" ht="12.75" customHeight="1">
      <c r="A118" s="15">
        <v>7</v>
      </c>
      <c r="B118" s="19">
        <v>5</v>
      </c>
      <c r="C118" s="7" t="s">
        <v>121</v>
      </c>
      <c r="D118" s="15" t="s">
        <v>6</v>
      </c>
      <c r="E118" s="32" t="s">
        <v>611</v>
      </c>
      <c r="F118" s="7" t="s">
        <v>223</v>
      </c>
    </row>
    <row r="119" spans="1:6" ht="12.75" customHeight="1">
      <c r="A119" s="15">
        <v>7</v>
      </c>
      <c r="B119" s="19">
        <v>5</v>
      </c>
      <c r="C119" s="7" t="s">
        <v>131</v>
      </c>
      <c r="D119" s="15" t="s">
        <v>3</v>
      </c>
      <c r="E119" s="32" t="s">
        <v>443</v>
      </c>
      <c r="F119" s="7" t="s">
        <v>11</v>
      </c>
    </row>
    <row r="120" spans="1:6" ht="13.8">
      <c r="A120" s="15">
        <v>7</v>
      </c>
      <c r="B120" s="19">
        <v>5</v>
      </c>
      <c r="C120" s="7" t="s">
        <v>126</v>
      </c>
      <c r="D120" s="15" t="s">
        <v>6</v>
      </c>
      <c r="E120" s="32" t="s">
        <v>889</v>
      </c>
      <c r="F120" s="7" t="s">
        <v>107</v>
      </c>
    </row>
    <row r="121" spans="1:6" ht="13.8">
      <c r="A121" s="15">
        <v>7</v>
      </c>
      <c r="B121" s="19">
        <v>5</v>
      </c>
      <c r="C121" s="7" t="s">
        <v>147</v>
      </c>
      <c r="D121" s="15" t="s">
        <v>6</v>
      </c>
      <c r="E121" s="32" t="s">
        <v>275</v>
      </c>
      <c r="F121" s="7" t="s">
        <v>12</v>
      </c>
    </row>
    <row r="122" spans="1:6" ht="13.8">
      <c r="A122" s="15">
        <v>7</v>
      </c>
      <c r="B122" s="19">
        <v>5</v>
      </c>
      <c r="C122" s="7" t="s">
        <v>143</v>
      </c>
      <c r="D122" s="15" t="s">
        <v>5</v>
      </c>
      <c r="E122" s="32" t="s">
        <v>226</v>
      </c>
      <c r="F122" s="7" t="s">
        <v>12</v>
      </c>
    </row>
    <row r="124" ht="13.8">
      <c r="A124" s="14" t="s">
        <v>1343</v>
      </c>
    </row>
    <row r="125" spans="1:6" ht="13.8">
      <c r="A125" s="14"/>
      <c r="B125" s="20" t="s">
        <v>117</v>
      </c>
      <c r="C125" s="9" t="s">
        <v>43</v>
      </c>
      <c r="D125" s="18" t="s">
        <v>15</v>
      </c>
      <c r="E125" s="18" t="s">
        <v>17</v>
      </c>
      <c r="F125" s="18" t="s">
        <v>18</v>
      </c>
    </row>
    <row r="126" spans="1:11" ht="13.8">
      <c r="A126" s="15">
        <v>1</v>
      </c>
      <c r="B126" s="19">
        <v>8</v>
      </c>
      <c r="C126" s="7" t="s">
        <v>152</v>
      </c>
      <c r="D126" s="15" t="s">
        <v>2</v>
      </c>
      <c r="E126" s="32" t="s">
        <v>965</v>
      </c>
      <c r="F126" s="7" t="s">
        <v>1</v>
      </c>
      <c r="K126" s="11"/>
    </row>
    <row r="127" spans="1:11" ht="13.8">
      <c r="A127" s="15">
        <v>2</v>
      </c>
      <c r="B127" s="19">
        <v>7</v>
      </c>
      <c r="C127" s="7" t="s">
        <v>138</v>
      </c>
      <c r="D127" s="15" t="s">
        <v>4</v>
      </c>
      <c r="E127" s="32" t="s">
        <v>959</v>
      </c>
      <c r="F127" s="7" t="s">
        <v>10</v>
      </c>
      <c r="K127" s="11"/>
    </row>
    <row r="128" spans="1:6" ht="13.8">
      <c r="A128" s="15">
        <v>2</v>
      </c>
      <c r="B128" s="19">
        <v>7</v>
      </c>
      <c r="C128" s="7" t="s">
        <v>141</v>
      </c>
      <c r="D128" s="15" t="s">
        <v>5</v>
      </c>
      <c r="E128" s="32" t="s">
        <v>1023</v>
      </c>
      <c r="F128" s="7" t="s">
        <v>488</v>
      </c>
    </row>
    <row r="129" spans="1:11" ht="13.8">
      <c r="A129" s="15">
        <v>4</v>
      </c>
      <c r="B129" s="19">
        <v>6</v>
      </c>
      <c r="C129" s="7" t="s">
        <v>120</v>
      </c>
      <c r="D129" s="15" t="s">
        <v>4</v>
      </c>
      <c r="E129" s="32" t="s">
        <v>971</v>
      </c>
      <c r="F129" s="7" t="s">
        <v>12</v>
      </c>
      <c r="K129" s="11"/>
    </row>
    <row r="130" spans="1:6" ht="13.8">
      <c r="A130" s="15">
        <v>4</v>
      </c>
      <c r="B130" s="19">
        <v>6</v>
      </c>
      <c r="C130" s="7" t="s">
        <v>121</v>
      </c>
      <c r="D130" s="15" t="s">
        <v>6</v>
      </c>
      <c r="E130" s="32" t="s">
        <v>888</v>
      </c>
      <c r="F130" s="7" t="s">
        <v>106</v>
      </c>
    </row>
    <row r="131" spans="1:11" ht="13.8">
      <c r="A131" s="15">
        <v>4</v>
      </c>
      <c r="B131" s="19">
        <v>6</v>
      </c>
      <c r="C131" s="7" t="s">
        <v>121</v>
      </c>
      <c r="D131" s="15" t="s">
        <v>6</v>
      </c>
      <c r="E131" s="32" t="s">
        <v>981</v>
      </c>
      <c r="F131" s="7" t="s">
        <v>223</v>
      </c>
      <c r="K131" s="11"/>
    </row>
    <row r="132" spans="1:6" ht="13.8">
      <c r="A132" s="15">
        <v>7</v>
      </c>
      <c r="B132" s="19">
        <v>5</v>
      </c>
      <c r="C132" s="7" t="s">
        <v>155</v>
      </c>
      <c r="D132" s="15" t="s">
        <v>2</v>
      </c>
      <c r="E132" s="32">
        <v>1973</v>
      </c>
      <c r="F132" s="7" t="s">
        <v>8</v>
      </c>
    </row>
    <row r="133" spans="1:11" ht="13.8">
      <c r="A133" s="15">
        <v>7</v>
      </c>
      <c r="B133" s="19">
        <v>5</v>
      </c>
      <c r="C133" s="7" t="s">
        <v>183</v>
      </c>
      <c r="D133" s="15" t="s">
        <v>0</v>
      </c>
      <c r="E133" s="32" t="s">
        <v>1024</v>
      </c>
      <c r="F133" s="7" t="s">
        <v>8</v>
      </c>
      <c r="K133" s="11"/>
    </row>
    <row r="134" spans="1:6" ht="13.8">
      <c r="A134" s="15">
        <v>7</v>
      </c>
      <c r="B134" s="19">
        <v>5</v>
      </c>
      <c r="C134" s="7" t="s">
        <v>222</v>
      </c>
      <c r="D134" s="15" t="s">
        <v>4</v>
      </c>
      <c r="E134" s="32" t="s">
        <v>1026</v>
      </c>
      <c r="F134" s="7" t="s">
        <v>10</v>
      </c>
    </row>
    <row r="135" spans="1:6" ht="13.8">
      <c r="A135" s="15">
        <v>7</v>
      </c>
      <c r="B135" s="19">
        <v>5</v>
      </c>
      <c r="C135" s="7" t="s">
        <v>153</v>
      </c>
      <c r="D135" s="15" t="s">
        <v>2</v>
      </c>
      <c r="E135" s="32" t="s">
        <v>1025</v>
      </c>
      <c r="F135" s="7" t="s">
        <v>1</v>
      </c>
    </row>
    <row r="136" spans="1:6" ht="13.8">
      <c r="A136" s="15">
        <v>7</v>
      </c>
      <c r="B136" s="19">
        <v>5</v>
      </c>
      <c r="C136" s="7" t="s">
        <v>483</v>
      </c>
      <c r="D136" s="15" t="s">
        <v>2</v>
      </c>
      <c r="E136" s="32" t="s">
        <v>968</v>
      </c>
      <c r="F136" s="7" t="s">
        <v>198</v>
      </c>
    </row>
    <row r="137" spans="1:6" ht="13.8">
      <c r="A137" s="15">
        <v>7</v>
      </c>
      <c r="B137" s="19">
        <v>5</v>
      </c>
      <c r="C137" s="7" t="s">
        <v>221</v>
      </c>
      <c r="D137" s="15" t="s">
        <v>3</v>
      </c>
      <c r="E137" s="32" t="s">
        <v>1102</v>
      </c>
      <c r="F137" s="7" t="s">
        <v>7</v>
      </c>
    </row>
    <row r="138" spans="1:6" ht="13.8">
      <c r="A138" s="15">
        <v>7</v>
      </c>
      <c r="B138" s="19">
        <v>5</v>
      </c>
      <c r="C138" s="7" t="s">
        <v>160</v>
      </c>
      <c r="D138" s="15" t="s">
        <v>4</v>
      </c>
      <c r="E138" s="32" t="s">
        <v>1027</v>
      </c>
      <c r="F138" s="7" t="s">
        <v>10</v>
      </c>
    </row>
    <row r="139" spans="1:6" ht="13.8">
      <c r="A139" s="15">
        <v>7</v>
      </c>
      <c r="B139" s="19">
        <v>5</v>
      </c>
      <c r="C139" s="7" t="s">
        <v>171</v>
      </c>
      <c r="D139" s="15" t="s">
        <v>4</v>
      </c>
      <c r="E139" s="32" t="s">
        <v>962</v>
      </c>
      <c r="F139" s="7" t="s">
        <v>198</v>
      </c>
    </row>
    <row r="140" spans="1:6" ht="13.8">
      <c r="A140" s="15">
        <v>7</v>
      </c>
      <c r="B140" s="19">
        <v>5</v>
      </c>
      <c r="C140" s="7" t="s">
        <v>152</v>
      </c>
      <c r="D140" s="15" t="s">
        <v>2</v>
      </c>
      <c r="E140" s="32" t="s">
        <v>577</v>
      </c>
      <c r="F140" s="7" t="s">
        <v>106</v>
      </c>
    </row>
    <row r="141" spans="1:6" ht="13.8">
      <c r="A141" s="15">
        <v>7</v>
      </c>
      <c r="B141" s="19">
        <v>5</v>
      </c>
      <c r="C141" s="7" t="s">
        <v>127</v>
      </c>
      <c r="D141" s="15" t="s">
        <v>3</v>
      </c>
      <c r="E141" s="32" t="s">
        <v>1028</v>
      </c>
      <c r="F141" s="7" t="s">
        <v>11</v>
      </c>
    </row>
    <row r="142" spans="1:6" ht="13.8">
      <c r="A142" s="15">
        <v>7</v>
      </c>
      <c r="B142" s="19">
        <v>5</v>
      </c>
      <c r="C142" s="7" t="s">
        <v>174</v>
      </c>
      <c r="D142" s="15" t="s">
        <v>2</v>
      </c>
      <c r="E142" s="32" t="s">
        <v>974</v>
      </c>
      <c r="F142" s="7" t="s">
        <v>1</v>
      </c>
    </row>
    <row r="143" spans="1:6" ht="13.8">
      <c r="A143" s="15">
        <v>7</v>
      </c>
      <c r="B143" s="19">
        <v>5</v>
      </c>
      <c r="C143" s="7" t="s">
        <v>148</v>
      </c>
      <c r="D143" s="15" t="s">
        <v>6</v>
      </c>
      <c r="E143" s="32" t="s">
        <v>487</v>
      </c>
      <c r="F143" s="7" t="s">
        <v>1</v>
      </c>
    </row>
    <row r="144" spans="1:6" ht="13.8">
      <c r="A144" s="15">
        <v>7</v>
      </c>
      <c r="B144" s="19">
        <v>5</v>
      </c>
      <c r="C144" s="7" t="s">
        <v>143</v>
      </c>
      <c r="D144" s="15" t="s">
        <v>5</v>
      </c>
      <c r="E144" s="32" t="s">
        <v>1029</v>
      </c>
      <c r="F144" s="7" t="s">
        <v>11</v>
      </c>
    </row>
    <row r="145" spans="1:11" ht="13.8">
      <c r="A145" s="15">
        <v>7</v>
      </c>
      <c r="B145" s="19">
        <v>5</v>
      </c>
      <c r="C145" s="7" t="s">
        <v>1030</v>
      </c>
      <c r="D145" s="15" t="s">
        <v>6</v>
      </c>
      <c r="E145" s="32" t="s">
        <v>1031</v>
      </c>
      <c r="F145" s="7"/>
      <c r="K145" s="11"/>
    </row>
    <row r="146" spans="1:6" ht="13.8">
      <c r="A146" s="15">
        <v>7</v>
      </c>
      <c r="B146" s="19">
        <v>5</v>
      </c>
      <c r="C146" s="7" t="s">
        <v>124</v>
      </c>
      <c r="D146" s="15" t="s">
        <v>2</v>
      </c>
      <c r="E146" s="32" t="s">
        <v>1032</v>
      </c>
      <c r="F146" s="7" t="s">
        <v>10</v>
      </c>
    </row>
    <row r="147" spans="1:6" ht="13.8">
      <c r="A147" s="15">
        <v>7</v>
      </c>
      <c r="B147" s="19">
        <v>5</v>
      </c>
      <c r="C147" s="7" t="s">
        <v>130</v>
      </c>
      <c r="D147" s="15" t="s">
        <v>3</v>
      </c>
      <c r="E147" s="32" t="s">
        <v>1033</v>
      </c>
      <c r="F147" s="7" t="s">
        <v>198</v>
      </c>
    </row>
    <row r="148" spans="1:6" ht="13.8">
      <c r="A148" s="15">
        <v>7</v>
      </c>
      <c r="B148" s="19">
        <v>5</v>
      </c>
      <c r="C148" s="7" t="s">
        <v>121</v>
      </c>
      <c r="D148" s="15" t="s">
        <v>6</v>
      </c>
      <c r="E148" s="32" t="s">
        <v>200</v>
      </c>
      <c r="F148" s="7" t="s">
        <v>198</v>
      </c>
    </row>
    <row r="149" spans="1:6" ht="13.8">
      <c r="A149" s="15">
        <v>7</v>
      </c>
      <c r="B149" s="19">
        <v>5</v>
      </c>
      <c r="C149" s="7" t="s">
        <v>121</v>
      </c>
      <c r="D149" s="15" t="s">
        <v>6</v>
      </c>
      <c r="E149" s="32" t="s">
        <v>443</v>
      </c>
      <c r="F149" s="7" t="s">
        <v>9</v>
      </c>
    </row>
    <row r="150" spans="1:6" ht="13.8">
      <c r="A150" s="15">
        <v>7</v>
      </c>
      <c r="B150" s="19">
        <v>5</v>
      </c>
      <c r="C150" s="7" t="s">
        <v>125</v>
      </c>
      <c r="D150" s="15" t="s">
        <v>5</v>
      </c>
      <c r="E150" s="32" t="s">
        <v>275</v>
      </c>
      <c r="F150" s="7" t="s">
        <v>9</v>
      </c>
    </row>
    <row r="151" spans="1:6" ht="13.8">
      <c r="A151" s="15">
        <v>7</v>
      </c>
      <c r="B151" s="19">
        <v>5</v>
      </c>
      <c r="C151" s="7" t="s">
        <v>122</v>
      </c>
      <c r="D151" s="15" t="s">
        <v>0</v>
      </c>
      <c r="E151" s="32" t="s">
        <v>25</v>
      </c>
      <c r="F151" s="7" t="s">
        <v>9</v>
      </c>
    </row>
    <row r="152" spans="1:6" ht="13.8">
      <c r="A152" s="15">
        <v>7</v>
      </c>
      <c r="B152" s="19">
        <v>5</v>
      </c>
      <c r="C152" s="7" t="s">
        <v>111</v>
      </c>
      <c r="D152" s="15" t="s">
        <v>5</v>
      </c>
      <c r="E152" s="32" t="s">
        <v>987</v>
      </c>
      <c r="F152" s="7" t="s">
        <v>106</v>
      </c>
    </row>
    <row r="153" spans="1:6" ht="13.8">
      <c r="A153" s="15">
        <v>7</v>
      </c>
      <c r="B153" s="19">
        <v>5</v>
      </c>
      <c r="C153" s="7" t="s">
        <v>111</v>
      </c>
      <c r="D153" s="15" t="s">
        <v>5</v>
      </c>
      <c r="E153" s="32" t="s">
        <v>790</v>
      </c>
      <c r="F153" s="7" t="s">
        <v>9</v>
      </c>
    </row>
    <row r="154" spans="1:6" ht="13.8">
      <c r="A154" s="15">
        <v>7</v>
      </c>
      <c r="B154" s="19">
        <v>5</v>
      </c>
      <c r="C154" s="7" t="s">
        <v>143</v>
      </c>
      <c r="D154" s="15" t="s">
        <v>5</v>
      </c>
      <c r="E154" s="32" t="s">
        <v>227</v>
      </c>
      <c r="F154" s="7" t="s">
        <v>9</v>
      </c>
    </row>
    <row r="155" spans="1:6" ht="13.8">
      <c r="A155" s="15">
        <v>7</v>
      </c>
      <c r="B155" s="19">
        <v>5</v>
      </c>
      <c r="C155" s="7" t="s">
        <v>156</v>
      </c>
      <c r="D155" s="15" t="s">
        <v>2</v>
      </c>
      <c r="E155" s="32" t="s">
        <v>1089</v>
      </c>
      <c r="F155" s="7" t="s">
        <v>8</v>
      </c>
    </row>
    <row r="156" spans="1:6" ht="12.75" customHeight="1">
      <c r="A156" s="15">
        <v>7</v>
      </c>
      <c r="B156" s="19">
        <v>5</v>
      </c>
      <c r="C156" s="7" t="s">
        <v>112</v>
      </c>
      <c r="D156" s="15" t="s">
        <v>6</v>
      </c>
      <c r="E156" s="32" t="s">
        <v>1099</v>
      </c>
      <c r="F156" s="7" t="s">
        <v>197</v>
      </c>
    </row>
    <row r="157" spans="1:6" ht="12.75" customHeight="1">
      <c r="A157" s="15">
        <v>7</v>
      </c>
      <c r="B157" s="19">
        <v>5</v>
      </c>
      <c r="C157" s="7" t="s">
        <v>156</v>
      </c>
      <c r="D157" s="15" t="s">
        <v>2</v>
      </c>
      <c r="E157" s="32" t="s">
        <v>1099</v>
      </c>
      <c r="F157" s="7" t="s">
        <v>11</v>
      </c>
    </row>
    <row r="158" spans="1:6" ht="12.75" customHeight="1">
      <c r="A158" s="15">
        <v>7</v>
      </c>
      <c r="B158" s="19">
        <v>5</v>
      </c>
      <c r="C158" s="7" t="s">
        <v>1108</v>
      </c>
      <c r="D158" s="15" t="s">
        <v>3</v>
      </c>
      <c r="E158" s="32" t="s">
        <v>1114</v>
      </c>
      <c r="F158" s="7" t="s">
        <v>7</v>
      </c>
    </row>
    <row r="159" spans="1:6" ht="12.75" customHeight="1">
      <c r="A159" s="15">
        <v>7</v>
      </c>
      <c r="B159" s="19">
        <v>5</v>
      </c>
      <c r="C159" s="7" t="s">
        <v>1124</v>
      </c>
      <c r="D159" s="15" t="s">
        <v>0</v>
      </c>
      <c r="E159" s="32" t="s">
        <v>1125</v>
      </c>
      <c r="F159" s="7" t="s">
        <v>7</v>
      </c>
    </row>
    <row r="160" spans="1:6" ht="12.75" customHeight="1">
      <c r="A160" s="15">
        <v>7</v>
      </c>
      <c r="B160" s="19">
        <v>5</v>
      </c>
      <c r="C160" s="7" t="s">
        <v>1106</v>
      </c>
      <c r="D160" s="15" t="s">
        <v>4</v>
      </c>
      <c r="E160" s="32" t="s">
        <v>1129</v>
      </c>
      <c r="F160" s="7" t="s">
        <v>1</v>
      </c>
    </row>
    <row r="161" spans="1:6" ht="12.75" customHeight="1">
      <c r="A161" s="15">
        <v>7</v>
      </c>
      <c r="B161" s="80">
        <v>5</v>
      </c>
      <c r="C161" s="8" t="s">
        <v>1238</v>
      </c>
      <c r="D161" s="16" t="s">
        <v>2</v>
      </c>
      <c r="E161" s="33" t="s">
        <v>1292</v>
      </c>
      <c r="F161" s="8" t="s">
        <v>7</v>
      </c>
    </row>
    <row r="162" ht="12.75" customHeight="1"/>
    <row r="163" spans="1:9" ht="15.6">
      <c r="A163" s="36" t="s">
        <v>228</v>
      </c>
      <c r="B163" s="39"/>
      <c r="C163" s="39"/>
      <c r="D163" s="39"/>
      <c r="E163" s="39"/>
      <c r="F163" s="39"/>
      <c r="G163" s="39"/>
      <c r="H163" s="39"/>
      <c r="I163" s="39"/>
    </row>
    <row r="165" ht="13.8" customHeight="1">
      <c r="A165" s="14" t="s">
        <v>1344</v>
      </c>
    </row>
    <row r="166" ht="13.8" customHeight="1">
      <c r="A166" s="31" t="s">
        <v>219</v>
      </c>
    </row>
    <row r="167" spans="2:31" ht="13.8" customHeight="1">
      <c r="B167" s="20" t="s">
        <v>110</v>
      </c>
      <c r="C167" s="9" t="s">
        <v>43</v>
      </c>
      <c r="D167" s="18" t="s">
        <v>15</v>
      </c>
      <c r="E167" s="18" t="s">
        <v>17</v>
      </c>
      <c r="F167" s="18" t="s">
        <v>18</v>
      </c>
      <c r="H167" s="47" t="s">
        <v>110</v>
      </c>
      <c r="I167" s="9" t="s">
        <v>63</v>
      </c>
      <c r="J167" s="18" t="s">
        <v>17</v>
      </c>
      <c r="K167" s="45" t="s">
        <v>18</v>
      </c>
      <c r="L167" s="47" t="s">
        <v>110</v>
      </c>
      <c r="M167" s="9" t="s">
        <v>64</v>
      </c>
      <c r="N167" s="18" t="s">
        <v>17</v>
      </c>
      <c r="O167" s="45" t="s">
        <v>18</v>
      </c>
      <c r="P167" s="20" t="s">
        <v>110</v>
      </c>
      <c r="Q167" s="9" t="s">
        <v>65</v>
      </c>
      <c r="R167" s="18" t="s">
        <v>17</v>
      </c>
      <c r="S167" s="45" t="s">
        <v>18</v>
      </c>
      <c r="T167" s="47" t="s">
        <v>110</v>
      </c>
      <c r="U167" s="9" t="s">
        <v>66</v>
      </c>
      <c r="V167" s="18" t="s">
        <v>17</v>
      </c>
      <c r="W167" s="45" t="s">
        <v>18</v>
      </c>
      <c r="X167" s="47" t="s">
        <v>110</v>
      </c>
      <c r="Y167" s="9" t="s">
        <v>67</v>
      </c>
      <c r="Z167" s="18" t="s">
        <v>17</v>
      </c>
      <c r="AA167" s="18" t="s">
        <v>18</v>
      </c>
      <c r="AB167" s="47" t="s">
        <v>110</v>
      </c>
      <c r="AC167" s="9" t="s">
        <v>68</v>
      </c>
      <c r="AD167" s="18" t="s">
        <v>17</v>
      </c>
      <c r="AE167" s="18" t="s">
        <v>18</v>
      </c>
    </row>
    <row r="168" spans="1:31" ht="13.8" customHeight="1">
      <c r="A168" s="7">
        <v>1</v>
      </c>
      <c r="B168" s="19">
        <v>107</v>
      </c>
      <c r="C168" s="7" t="s">
        <v>255</v>
      </c>
      <c r="D168" s="15" t="s">
        <v>5</v>
      </c>
      <c r="E168" s="32" t="s">
        <v>275</v>
      </c>
      <c r="F168" s="15" t="s">
        <v>9</v>
      </c>
      <c r="H168" s="104">
        <v>104</v>
      </c>
      <c r="I168" s="97" t="s">
        <v>1409</v>
      </c>
      <c r="J168" s="33" t="s">
        <v>1408</v>
      </c>
      <c r="K168" s="91" t="s">
        <v>197</v>
      </c>
      <c r="L168" s="48">
        <v>89</v>
      </c>
      <c r="M168" s="15" t="s">
        <v>288</v>
      </c>
      <c r="N168" s="32">
        <v>2001</v>
      </c>
      <c r="O168" s="46"/>
      <c r="P168" s="19">
        <v>88</v>
      </c>
      <c r="Q168" s="15" t="s">
        <v>293</v>
      </c>
      <c r="R168" s="32">
        <v>1998</v>
      </c>
      <c r="S168" s="46"/>
      <c r="T168" s="48">
        <v>107</v>
      </c>
      <c r="U168" s="15" t="s">
        <v>255</v>
      </c>
      <c r="V168" s="32">
        <v>2013</v>
      </c>
      <c r="W168" s="46"/>
      <c r="X168" s="48">
        <v>97</v>
      </c>
      <c r="Y168" s="15" t="s">
        <v>278</v>
      </c>
      <c r="Z168" s="32">
        <v>2000</v>
      </c>
      <c r="AA168" s="15"/>
      <c r="AB168" s="48">
        <v>95</v>
      </c>
      <c r="AC168" s="15" t="s">
        <v>260</v>
      </c>
      <c r="AD168" s="15">
        <v>2006</v>
      </c>
      <c r="AE168" s="7"/>
    </row>
    <row r="169" spans="1:31" ht="13.8" customHeight="1">
      <c r="A169" s="7">
        <v>2</v>
      </c>
      <c r="B169" s="103">
        <v>104</v>
      </c>
      <c r="C169" s="97" t="s">
        <v>1409</v>
      </c>
      <c r="D169" s="16" t="s">
        <v>3</v>
      </c>
      <c r="E169" s="33" t="s">
        <v>1408</v>
      </c>
      <c r="F169" s="16" t="s">
        <v>197</v>
      </c>
      <c r="H169" s="48">
        <v>102</v>
      </c>
      <c r="I169" s="15" t="s">
        <v>276</v>
      </c>
      <c r="J169" s="32" t="s">
        <v>1087</v>
      </c>
      <c r="K169" s="46" t="s">
        <v>10</v>
      </c>
      <c r="L169" s="48">
        <v>85</v>
      </c>
      <c r="M169" s="15" t="s">
        <v>90</v>
      </c>
      <c r="N169" s="32">
        <v>1996</v>
      </c>
      <c r="O169" s="46"/>
      <c r="P169" s="19">
        <v>86</v>
      </c>
      <c r="Q169" s="15" t="s">
        <v>297</v>
      </c>
      <c r="R169" s="32">
        <v>1986</v>
      </c>
      <c r="S169" s="46"/>
      <c r="T169" s="48">
        <v>100</v>
      </c>
      <c r="U169" s="15" t="s">
        <v>301</v>
      </c>
      <c r="V169" s="32">
        <v>1998</v>
      </c>
      <c r="W169" s="46"/>
      <c r="X169" s="48">
        <v>90</v>
      </c>
      <c r="Y169" s="15" t="s">
        <v>258</v>
      </c>
      <c r="Z169" s="32" t="s">
        <v>304</v>
      </c>
      <c r="AA169" s="15" t="s">
        <v>106</v>
      </c>
      <c r="AB169" s="48">
        <v>89</v>
      </c>
      <c r="AC169" s="15" t="s">
        <v>233</v>
      </c>
      <c r="AD169" s="15">
        <v>1999</v>
      </c>
      <c r="AE169" s="7"/>
    </row>
    <row r="170" spans="1:31" ht="13.8" customHeight="1">
      <c r="A170" s="7">
        <v>3</v>
      </c>
      <c r="B170" s="19">
        <v>102</v>
      </c>
      <c r="C170" s="7" t="s">
        <v>276</v>
      </c>
      <c r="D170" s="15" t="s">
        <v>3</v>
      </c>
      <c r="E170" s="32">
        <v>1979</v>
      </c>
      <c r="F170" s="15" t="s">
        <v>277</v>
      </c>
      <c r="H170" s="48">
        <v>96</v>
      </c>
      <c r="I170" s="15" t="s">
        <v>62</v>
      </c>
      <c r="J170" s="32">
        <v>1973</v>
      </c>
      <c r="K170" s="46"/>
      <c r="L170" s="48">
        <v>85</v>
      </c>
      <c r="M170" s="15" t="s">
        <v>244</v>
      </c>
      <c r="N170" s="32">
        <v>2012</v>
      </c>
      <c r="O170" s="46"/>
      <c r="P170" s="19">
        <v>84</v>
      </c>
      <c r="Q170" s="15" t="s">
        <v>253</v>
      </c>
      <c r="R170" s="32">
        <v>1985</v>
      </c>
      <c r="S170" s="46"/>
      <c r="T170" s="48">
        <v>97</v>
      </c>
      <c r="U170" s="15" t="s">
        <v>254</v>
      </c>
      <c r="V170" s="32">
        <v>1997</v>
      </c>
      <c r="W170" s="46"/>
      <c r="X170" s="48">
        <v>90</v>
      </c>
      <c r="Y170" s="15" t="s">
        <v>258</v>
      </c>
      <c r="Z170" s="32" t="s">
        <v>305</v>
      </c>
      <c r="AA170" s="15" t="s">
        <v>198</v>
      </c>
      <c r="AB170" s="48">
        <v>86</v>
      </c>
      <c r="AC170" s="15" t="s">
        <v>264</v>
      </c>
      <c r="AD170" s="15">
        <v>1987</v>
      </c>
      <c r="AE170" s="7"/>
    </row>
    <row r="171" spans="1:31" ht="13.8" customHeight="1">
      <c r="A171" s="7">
        <v>4</v>
      </c>
      <c r="B171" s="19">
        <v>100</v>
      </c>
      <c r="C171" s="7" t="s">
        <v>278</v>
      </c>
      <c r="D171" s="15" t="s">
        <v>5</v>
      </c>
      <c r="E171" s="32" t="s">
        <v>279</v>
      </c>
      <c r="F171" s="15" t="s">
        <v>12</v>
      </c>
      <c r="H171" s="48">
        <v>95</v>
      </c>
      <c r="I171" s="15" t="s">
        <v>238</v>
      </c>
      <c r="J171" s="32" t="s">
        <v>1021</v>
      </c>
      <c r="K171" s="46" t="s">
        <v>10</v>
      </c>
      <c r="L171" s="48">
        <v>80</v>
      </c>
      <c r="M171" s="15" t="s">
        <v>289</v>
      </c>
      <c r="N171" s="32">
        <v>1982</v>
      </c>
      <c r="O171" s="46"/>
      <c r="P171" s="19">
        <v>81</v>
      </c>
      <c r="Q171" s="15" t="s">
        <v>298</v>
      </c>
      <c r="R171" s="32" t="s">
        <v>299</v>
      </c>
      <c r="S171" s="46" t="s">
        <v>10</v>
      </c>
      <c r="T171" s="48">
        <v>97</v>
      </c>
      <c r="U171" s="15" t="s">
        <v>104</v>
      </c>
      <c r="V171" s="32">
        <v>1973</v>
      </c>
      <c r="W171" s="46"/>
      <c r="X171" s="48">
        <v>84</v>
      </c>
      <c r="Y171" s="15" t="s">
        <v>278</v>
      </c>
      <c r="Z171" s="32">
        <v>2000</v>
      </c>
      <c r="AA171" s="15"/>
      <c r="AB171" s="48">
        <v>85</v>
      </c>
      <c r="AC171" s="15" t="s">
        <v>307</v>
      </c>
      <c r="AD171" s="15">
        <v>1974</v>
      </c>
      <c r="AE171" s="7"/>
    </row>
    <row r="172" spans="1:31" ht="13.8" customHeight="1">
      <c r="A172" s="7">
        <v>5</v>
      </c>
      <c r="B172" s="19">
        <v>97</v>
      </c>
      <c r="C172" s="7" t="s">
        <v>104</v>
      </c>
      <c r="D172" s="15" t="s">
        <v>5</v>
      </c>
      <c r="E172" s="32" t="s">
        <v>281</v>
      </c>
      <c r="F172" s="15" t="s">
        <v>1</v>
      </c>
      <c r="H172" s="104">
        <v>95</v>
      </c>
      <c r="I172" s="97" t="s">
        <v>1417</v>
      </c>
      <c r="J172" s="33" t="s">
        <v>1418</v>
      </c>
      <c r="K172" s="91" t="s">
        <v>106</v>
      </c>
      <c r="L172" s="48">
        <v>80</v>
      </c>
      <c r="M172" s="15" t="s">
        <v>245</v>
      </c>
      <c r="N172" s="32">
        <v>1990</v>
      </c>
      <c r="O172" s="46"/>
      <c r="P172" s="19">
        <v>80</v>
      </c>
      <c r="Q172" s="15" t="s">
        <v>234</v>
      </c>
      <c r="R172" s="32">
        <v>1990</v>
      </c>
      <c r="S172" s="46"/>
      <c r="T172" s="48">
        <v>91</v>
      </c>
      <c r="U172" s="15" t="s">
        <v>143</v>
      </c>
      <c r="V172" s="32">
        <v>1999</v>
      </c>
      <c r="W172" s="46"/>
      <c r="X172" s="48">
        <v>75</v>
      </c>
      <c r="Y172" s="15" t="s">
        <v>229</v>
      </c>
      <c r="Z172" s="32" t="s">
        <v>1128</v>
      </c>
      <c r="AA172" s="15" t="s">
        <v>223</v>
      </c>
      <c r="AB172" s="48">
        <v>80</v>
      </c>
      <c r="AC172" s="15" t="s">
        <v>308</v>
      </c>
      <c r="AD172" s="15">
        <v>2004</v>
      </c>
      <c r="AE172" s="7"/>
    </row>
    <row r="173" spans="1:31" ht="13.8" customHeight="1">
      <c r="A173" s="7">
        <v>5</v>
      </c>
      <c r="B173" s="19">
        <v>97</v>
      </c>
      <c r="C173" s="7" t="s">
        <v>254</v>
      </c>
      <c r="D173" s="15" t="s">
        <v>5</v>
      </c>
      <c r="E173" s="32" t="s">
        <v>280</v>
      </c>
      <c r="F173" s="15" t="s">
        <v>8</v>
      </c>
      <c r="H173" s="48">
        <v>83</v>
      </c>
      <c r="I173" s="15" t="s">
        <v>70</v>
      </c>
      <c r="J173" s="32" t="s">
        <v>1088</v>
      </c>
      <c r="K173" s="46" t="s">
        <v>106</v>
      </c>
      <c r="L173" s="48">
        <v>80</v>
      </c>
      <c r="M173" s="15" t="s">
        <v>290</v>
      </c>
      <c r="N173" s="32">
        <v>1986</v>
      </c>
      <c r="O173" s="46"/>
      <c r="P173" s="19">
        <v>80</v>
      </c>
      <c r="Q173" s="15" t="s">
        <v>58</v>
      </c>
      <c r="R173" s="32">
        <v>2013</v>
      </c>
      <c r="S173" s="46"/>
      <c r="T173" s="48">
        <v>84</v>
      </c>
      <c r="U173" s="15" t="s">
        <v>255</v>
      </c>
      <c r="V173" s="32">
        <v>2013</v>
      </c>
      <c r="W173" s="46"/>
      <c r="X173" s="48">
        <v>73</v>
      </c>
      <c r="Y173" s="15" t="s">
        <v>259</v>
      </c>
      <c r="Z173" s="32">
        <v>2002</v>
      </c>
      <c r="AA173" s="15"/>
      <c r="AB173" s="48">
        <v>79</v>
      </c>
      <c r="AC173" s="15" t="s">
        <v>233</v>
      </c>
      <c r="AD173" s="15">
        <v>1995</v>
      </c>
      <c r="AE173" s="7"/>
    </row>
    <row r="174" spans="1:31" ht="13.8" customHeight="1">
      <c r="A174" s="7">
        <v>5</v>
      </c>
      <c r="B174" s="19">
        <v>97</v>
      </c>
      <c r="C174" s="7" t="s">
        <v>278</v>
      </c>
      <c r="D174" s="15" t="s">
        <v>6</v>
      </c>
      <c r="E174" s="32" t="s">
        <v>282</v>
      </c>
      <c r="F174" s="15" t="s">
        <v>106</v>
      </c>
      <c r="H174" s="48">
        <v>83</v>
      </c>
      <c r="I174" s="15" t="s">
        <v>51</v>
      </c>
      <c r="J174" s="32" t="s">
        <v>1085</v>
      </c>
      <c r="K174" s="46" t="s">
        <v>223</v>
      </c>
      <c r="L174" s="48">
        <v>78</v>
      </c>
      <c r="M174" s="15" t="s">
        <v>291</v>
      </c>
      <c r="N174" s="32">
        <v>2006</v>
      </c>
      <c r="O174" s="46"/>
      <c r="P174" s="19">
        <v>79</v>
      </c>
      <c r="Q174" s="15" t="s">
        <v>58</v>
      </c>
      <c r="R174" s="32" t="s">
        <v>300</v>
      </c>
      <c r="S174" s="46" t="s">
        <v>198</v>
      </c>
      <c r="T174" s="48">
        <v>84</v>
      </c>
      <c r="U174" s="15" t="s">
        <v>1184</v>
      </c>
      <c r="V174" s="32" t="s">
        <v>1185</v>
      </c>
      <c r="W174" s="46" t="s">
        <v>9</v>
      </c>
      <c r="X174" s="48">
        <v>65</v>
      </c>
      <c r="Y174" s="15" t="s">
        <v>1107</v>
      </c>
      <c r="Z174" s="32" t="s">
        <v>1150</v>
      </c>
      <c r="AA174" s="15" t="s">
        <v>12</v>
      </c>
      <c r="AB174" s="48">
        <v>77</v>
      </c>
      <c r="AC174" s="15" t="s">
        <v>84</v>
      </c>
      <c r="AD174" s="15">
        <v>2003</v>
      </c>
      <c r="AE174" s="7"/>
    </row>
    <row r="175" spans="1:31" ht="13.8" customHeight="1">
      <c r="A175" s="7">
        <v>8</v>
      </c>
      <c r="B175" s="19">
        <v>96</v>
      </c>
      <c r="C175" s="7" t="s">
        <v>62</v>
      </c>
      <c r="D175" s="15" t="s">
        <v>3</v>
      </c>
      <c r="E175" s="32">
        <v>1973</v>
      </c>
      <c r="F175" s="15" t="s">
        <v>277</v>
      </c>
      <c r="H175" s="48">
        <v>82</v>
      </c>
      <c r="I175" s="15" t="s">
        <v>238</v>
      </c>
      <c r="J175" s="32" t="s">
        <v>1021</v>
      </c>
      <c r="K175" s="46" t="s">
        <v>10</v>
      </c>
      <c r="L175" s="48">
        <v>77</v>
      </c>
      <c r="M175" s="15" t="s">
        <v>90</v>
      </c>
      <c r="N175" s="32">
        <v>1998</v>
      </c>
      <c r="O175" s="46"/>
      <c r="P175" s="19">
        <v>78</v>
      </c>
      <c r="Q175" s="15" t="s">
        <v>294</v>
      </c>
      <c r="R175" s="32">
        <v>2002</v>
      </c>
      <c r="S175" s="46"/>
      <c r="T175" s="48">
        <v>80</v>
      </c>
      <c r="U175" s="15" t="s">
        <v>302</v>
      </c>
      <c r="V175" s="32">
        <v>1987</v>
      </c>
      <c r="W175" s="46"/>
      <c r="X175" s="48">
        <v>63</v>
      </c>
      <c r="Y175" s="15" t="s">
        <v>259</v>
      </c>
      <c r="Z175" s="32">
        <v>2000</v>
      </c>
      <c r="AA175" s="15"/>
      <c r="AB175" s="48">
        <v>77</v>
      </c>
      <c r="AC175" s="15" t="s">
        <v>1188</v>
      </c>
      <c r="AD175" s="15" t="s">
        <v>1185</v>
      </c>
      <c r="AE175" s="7" t="s">
        <v>9</v>
      </c>
    </row>
    <row r="176" spans="1:31" ht="13.8" customHeight="1">
      <c r="A176" s="7">
        <v>9</v>
      </c>
      <c r="B176" s="19">
        <v>95</v>
      </c>
      <c r="C176" s="7" t="s">
        <v>238</v>
      </c>
      <c r="D176" s="15" t="s">
        <v>3</v>
      </c>
      <c r="E176" s="32">
        <v>2003</v>
      </c>
      <c r="F176" s="15" t="s">
        <v>10</v>
      </c>
      <c r="H176" s="48">
        <v>76</v>
      </c>
      <c r="I176" s="15" t="s">
        <v>286</v>
      </c>
      <c r="J176" s="32" t="s">
        <v>979</v>
      </c>
      <c r="K176" s="46" t="s">
        <v>223</v>
      </c>
      <c r="L176" s="48">
        <v>77</v>
      </c>
      <c r="M176" s="15" t="s">
        <v>74</v>
      </c>
      <c r="N176" s="32">
        <v>2004</v>
      </c>
      <c r="O176" s="46"/>
      <c r="P176" s="19">
        <v>78</v>
      </c>
      <c r="Q176" s="15" t="s">
        <v>295</v>
      </c>
      <c r="R176" s="32">
        <v>2011</v>
      </c>
      <c r="S176" s="46"/>
      <c r="T176" s="48">
        <v>77</v>
      </c>
      <c r="U176" s="15" t="s">
        <v>303</v>
      </c>
      <c r="V176" s="32">
        <v>1982</v>
      </c>
      <c r="W176" s="46"/>
      <c r="X176" s="48">
        <v>62</v>
      </c>
      <c r="Y176" s="15" t="s">
        <v>1107</v>
      </c>
      <c r="Z176" s="32" t="s">
        <v>1139</v>
      </c>
      <c r="AA176" s="15" t="s">
        <v>198</v>
      </c>
      <c r="AB176" s="48">
        <v>77</v>
      </c>
      <c r="AC176" s="15" t="s">
        <v>1188</v>
      </c>
      <c r="AD176" s="15" t="s">
        <v>1239</v>
      </c>
      <c r="AE176" s="7" t="s">
        <v>106</v>
      </c>
    </row>
    <row r="177" spans="1:31" ht="13.8" customHeight="1">
      <c r="A177" s="7">
        <v>9</v>
      </c>
      <c r="B177" s="19">
        <v>95</v>
      </c>
      <c r="C177" s="7" t="s">
        <v>260</v>
      </c>
      <c r="D177" s="15" t="s">
        <v>2</v>
      </c>
      <c r="E177" s="32" t="s">
        <v>283</v>
      </c>
      <c r="F177" s="15" t="s">
        <v>19</v>
      </c>
      <c r="H177" s="48">
        <v>75</v>
      </c>
      <c r="I177" s="15" t="s">
        <v>132</v>
      </c>
      <c r="J177" s="32">
        <v>1996</v>
      </c>
      <c r="K177" s="46"/>
      <c r="L177" s="48">
        <v>76</v>
      </c>
      <c r="M177" s="15" t="s">
        <v>292</v>
      </c>
      <c r="N177" s="32">
        <v>2002</v>
      </c>
      <c r="O177" s="46"/>
      <c r="P177" s="19">
        <v>75</v>
      </c>
      <c r="Q177" s="15" t="s">
        <v>296</v>
      </c>
      <c r="R177" s="32">
        <v>1975</v>
      </c>
      <c r="S177" s="46"/>
      <c r="T177" s="48">
        <v>75</v>
      </c>
      <c r="U177" s="15" t="s">
        <v>141</v>
      </c>
      <c r="V177" s="32">
        <v>2005</v>
      </c>
      <c r="W177" s="46"/>
      <c r="X177" s="48">
        <v>60</v>
      </c>
      <c r="Y177" s="15" t="s">
        <v>261</v>
      </c>
      <c r="Z177" s="32">
        <v>2013</v>
      </c>
      <c r="AA177" s="15"/>
      <c r="AB177" s="72">
        <v>77</v>
      </c>
      <c r="AC177" s="97" t="s">
        <v>1301</v>
      </c>
      <c r="AD177" s="16" t="s">
        <v>1302</v>
      </c>
      <c r="AE177" s="8" t="s">
        <v>9</v>
      </c>
    </row>
    <row r="178" spans="1:31" ht="13.8" customHeight="1">
      <c r="A178" s="7">
        <v>9</v>
      </c>
      <c r="B178" s="103">
        <v>95</v>
      </c>
      <c r="C178" s="97" t="s">
        <v>1417</v>
      </c>
      <c r="D178" s="16" t="s">
        <v>3</v>
      </c>
      <c r="E178" s="33" t="s">
        <v>1418</v>
      </c>
      <c r="F178" s="16" t="s">
        <v>106</v>
      </c>
      <c r="H178" s="104">
        <v>75</v>
      </c>
      <c r="I178" s="97" t="s">
        <v>1417</v>
      </c>
      <c r="J178" s="33" t="s">
        <v>1420</v>
      </c>
      <c r="K178" s="91" t="s">
        <v>11</v>
      </c>
      <c r="L178" s="11"/>
      <c r="M178" s="11"/>
      <c r="N178" s="11"/>
      <c r="O178" s="77"/>
      <c r="P178" s="19">
        <v>75</v>
      </c>
      <c r="Q178" s="15" t="s">
        <v>271</v>
      </c>
      <c r="R178" s="32">
        <v>1994</v>
      </c>
      <c r="S178" s="46"/>
      <c r="T178" s="48">
        <v>75</v>
      </c>
      <c r="U178" s="15" t="s">
        <v>627</v>
      </c>
      <c r="V178" s="32" t="s">
        <v>1093</v>
      </c>
      <c r="W178" s="15" t="s">
        <v>223</v>
      </c>
      <c r="X178" s="19"/>
      <c r="Y178" s="15"/>
      <c r="Z178" s="32"/>
      <c r="AA178" s="15"/>
      <c r="AB178" s="19"/>
      <c r="AC178" s="15"/>
      <c r="AD178" s="15"/>
      <c r="AE178" s="7"/>
    </row>
    <row r="179" spans="2:31" ht="13.8" customHeight="1">
      <c r="B179" s="19">
        <v>91</v>
      </c>
      <c r="C179" s="7" t="s">
        <v>143</v>
      </c>
      <c r="D179" s="15" t="s">
        <v>5</v>
      </c>
      <c r="E179" s="32" t="s">
        <v>284</v>
      </c>
      <c r="F179" s="15" t="s">
        <v>285</v>
      </c>
      <c r="H179" s="48">
        <v>74</v>
      </c>
      <c r="I179" s="15" t="s">
        <v>238</v>
      </c>
      <c r="J179" s="32">
        <v>2004</v>
      </c>
      <c r="K179" s="46"/>
      <c r="L179" s="11"/>
      <c r="M179" s="11"/>
      <c r="N179" s="11"/>
      <c r="O179" s="77"/>
      <c r="P179" s="19">
        <v>75</v>
      </c>
      <c r="Q179" s="15" t="s">
        <v>253</v>
      </c>
      <c r="R179" s="32">
        <v>1984</v>
      </c>
      <c r="S179" s="46"/>
      <c r="T179" s="15"/>
      <c r="U179" s="11"/>
      <c r="V179" s="11"/>
      <c r="W179" s="11"/>
      <c r="X179" s="19"/>
      <c r="Y179" s="15"/>
      <c r="Z179" s="32"/>
      <c r="AA179" s="15"/>
      <c r="AB179" s="19"/>
      <c r="AC179" s="15"/>
      <c r="AD179" s="15"/>
      <c r="AE179" s="15"/>
    </row>
    <row r="180" spans="8:31" ht="12.75" customHeight="1">
      <c r="H180" s="48">
        <v>74</v>
      </c>
      <c r="I180" s="78" t="s">
        <v>1110</v>
      </c>
      <c r="J180" s="32" t="s">
        <v>1109</v>
      </c>
      <c r="K180" s="46" t="s">
        <v>12</v>
      </c>
      <c r="X180" s="19"/>
      <c r="Y180" s="15"/>
      <c r="Z180" s="32"/>
      <c r="AA180" s="15"/>
      <c r="AB180" s="19"/>
      <c r="AC180" s="15"/>
      <c r="AD180" s="15"/>
      <c r="AE180" s="7"/>
    </row>
    <row r="181" spans="1:31" ht="13.8">
      <c r="A181" s="14" t="s">
        <v>1345</v>
      </c>
      <c r="AB181" s="19"/>
      <c r="AC181" s="15"/>
      <c r="AD181" s="15"/>
      <c r="AE181" s="7"/>
    </row>
    <row r="182" spans="2:31" ht="13.8">
      <c r="B182" s="20" t="s">
        <v>110</v>
      </c>
      <c r="C182" s="9" t="s">
        <v>43</v>
      </c>
      <c r="D182" s="18" t="s">
        <v>15</v>
      </c>
      <c r="E182" s="18" t="s">
        <v>17</v>
      </c>
      <c r="F182" s="18" t="s">
        <v>18</v>
      </c>
      <c r="AB182" s="19"/>
      <c r="AC182" s="15"/>
      <c r="AD182" s="15"/>
      <c r="AE182" s="7"/>
    </row>
    <row r="183" spans="1:6" ht="13.8">
      <c r="A183" s="15">
        <v>1</v>
      </c>
      <c r="B183" s="19">
        <v>395</v>
      </c>
      <c r="C183" s="7" t="s">
        <v>271</v>
      </c>
      <c r="D183" s="15" t="s">
        <v>4</v>
      </c>
      <c r="E183" s="32" t="s">
        <v>1017</v>
      </c>
      <c r="F183" s="7" t="s">
        <v>1</v>
      </c>
    </row>
    <row r="184" spans="1:6" ht="13.8">
      <c r="A184" s="15">
        <v>2</v>
      </c>
      <c r="B184" s="19">
        <v>351</v>
      </c>
      <c r="C184" s="7" t="s">
        <v>235</v>
      </c>
      <c r="D184" s="15" t="s">
        <v>0</v>
      </c>
      <c r="E184" s="32" t="s">
        <v>1012</v>
      </c>
      <c r="F184" s="7" t="s">
        <v>7</v>
      </c>
    </row>
    <row r="185" spans="1:6" ht="13.8">
      <c r="A185" s="15">
        <v>3</v>
      </c>
      <c r="B185" s="19">
        <v>328</v>
      </c>
      <c r="C185" s="7" t="s">
        <v>90</v>
      </c>
      <c r="D185" s="15" t="s">
        <v>0</v>
      </c>
      <c r="E185" s="32" t="s">
        <v>1007</v>
      </c>
      <c r="F185" s="7" t="s">
        <v>12</v>
      </c>
    </row>
    <row r="186" spans="1:6" ht="13.8">
      <c r="A186" s="15">
        <v>3</v>
      </c>
      <c r="B186" s="19">
        <v>328</v>
      </c>
      <c r="C186" s="7" t="s">
        <v>74</v>
      </c>
      <c r="D186" s="15" t="s">
        <v>0</v>
      </c>
      <c r="E186" s="32" t="s">
        <v>793</v>
      </c>
      <c r="F186" s="7" t="s">
        <v>19</v>
      </c>
    </row>
    <row r="187" spans="1:6" ht="13.8">
      <c r="A187" s="15">
        <v>5</v>
      </c>
      <c r="B187" s="19">
        <v>309</v>
      </c>
      <c r="C187" s="7" t="s">
        <v>251</v>
      </c>
      <c r="D187" s="15" t="s">
        <v>4</v>
      </c>
      <c r="E187" s="32" t="s">
        <v>1018</v>
      </c>
      <c r="F187" s="7" t="s">
        <v>8</v>
      </c>
    </row>
    <row r="188" spans="1:11" ht="13.8">
      <c r="A188" s="15">
        <v>6</v>
      </c>
      <c r="B188" s="19">
        <v>308</v>
      </c>
      <c r="C188" s="7" t="s">
        <v>75</v>
      </c>
      <c r="D188" s="15" t="s">
        <v>5</v>
      </c>
      <c r="E188" s="32" t="s">
        <v>1001</v>
      </c>
      <c r="F188" s="7" t="s">
        <v>8</v>
      </c>
      <c r="K188" s="11"/>
    </row>
    <row r="189" spans="1:6" ht="13.8">
      <c r="A189" s="15">
        <v>7</v>
      </c>
      <c r="B189" s="19">
        <v>305</v>
      </c>
      <c r="C189" s="73" t="s">
        <v>90</v>
      </c>
      <c r="D189" s="15" t="s">
        <v>0</v>
      </c>
      <c r="E189" s="32" t="s">
        <v>284</v>
      </c>
      <c r="F189" s="7" t="s">
        <v>8</v>
      </c>
    </row>
    <row r="190" spans="1:11" ht="13.8">
      <c r="A190" s="15">
        <v>8</v>
      </c>
      <c r="B190" s="19">
        <v>295</v>
      </c>
      <c r="C190" s="7" t="s">
        <v>259</v>
      </c>
      <c r="D190" s="15" t="s">
        <v>6</v>
      </c>
      <c r="E190" s="32" t="s">
        <v>1019</v>
      </c>
      <c r="F190" s="7" t="s">
        <v>8</v>
      </c>
      <c r="K190" s="11"/>
    </row>
    <row r="191" spans="1:6" ht="13.8">
      <c r="A191" s="15">
        <v>9</v>
      </c>
      <c r="B191" s="19">
        <v>292</v>
      </c>
      <c r="C191" s="7" t="s">
        <v>233</v>
      </c>
      <c r="D191" s="15" t="s">
        <v>2</v>
      </c>
      <c r="E191" s="32" t="s">
        <v>1020</v>
      </c>
      <c r="F191" s="7" t="s">
        <v>8</v>
      </c>
    </row>
    <row r="192" spans="1:11" ht="12.75" customHeight="1">
      <c r="A192" s="15">
        <v>10</v>
      </c>
      <c r="B192" s="19">
        <v>290</v>
      </c>
      <c r="C192" s="7" t="s">
        <v>238</v>
      </c>
      <c r="D192" s="15" t="s">
        <v>3</v>
      </c>
      <c r="E192" s="32" t="s">
        <v>1021</v>
      </c>
      <c r="F192" s="7" t="s">
        <v>10</v>
      </c>
      <c r="K192" s="11"/>
    </row>
    <row r="193" spans="1:11" ht="12.75" customHeight="1">
      <c r="A193" s="15"/>
      <c r="B193" s="19">
        <v>279</v>
      </c>
      <c r="C193" s="7" t="s">
        <v>298</v>
      </c>
      <c r="D193" s="15" t="s">
        <v>4</v>
      </c>
      <c r="E193" s="32" t="s">
        <v>1022</v>
      </c>
      <c r="F193" s="7" t="s">
        <v>1</v>
      </c>
      <c r="K193" s="11"/>
    </row>
    <row r="194" ht="12.75" customHeight="1"/>
    <row r="195" ht="13.8">
      <c r="A195" s="14" t="s">
        <v>1346</v>
      </c>
    </row>
    <row r="196" spans="2:6" ht="13.8">
      <c r="B196" s="20" t="s">
        <v>306</v>
      </c>
      <c r="C196" s="9" t="s">
        <v>43</v>
      </c>
      <c r="D196" s="18" t="s">
        <v>15</v>
      </c>
      <c r="E196" s="18" t="s">
        <v>17</v>
      </c>
      <c r="F196" s="18" t="s">
        <v>18</v>
      </c>
    </row>
    <row r="197" spans="1:6" ht="13.8">
      <c r="A197" s="15">
        <v>1</v>
      </c>
      <c r="B197" s="19">
        <v>48</v>
      </c>
      <c r="C197" s="7" t="s">
        <v>235</v>
      </c>
      <c r="D197" s="15" t="s">
        <v>0</v>
      </c>
      <c r="E197" s="32" t="s">
        <v>1012</v>
      </c>
      <c r="F197" s="7" t="s">
        <v>7</v>
      </c>
    </row>
    <row r="198" spans="1:6" ht="13.8">
      <c r="A198" s="15">
        <v>2</v>
      </c>
      <c r="B198" s="19">
        <v>44</v>
      </c>
      <c r="C198" s="7" t="s">
        <v>51</v>
      </c>
      <c r="D198" s="15" t="s">
        <v>3</v>
      </c>
      <c r="E198" s="32" t="s">
        <v>1099</v>
      </c>
      <c r="F198" s="7" t="s">
        <v>198</v>
      </c>
    </row>
    <row r="199" spans="1:11" ht="13.8">
      <c r="A199" s="15">
        <v>3</v>
      </c>
      <c r="B199" s="19">
        <v>43</v>
      </c>
      <c r="C199" s="7" t="s">
        <v>240</v>
      </c>
      <c r="D199" s="15" t="s">
        <v>3</v>
      </c>
      <c r="E199" s="32" t="s">
        <v>1013</v>
      </c>
      <c r="F199" s="7" t="s">
        <v>198</v>
      </c>
      <c r="K199" s="11"/>
    </row>
    <row r="200" spans="1:6" ht="13.8">
      <c r="A200" s="15">
        <v>4</v>
      </c>
      <c r="B200" s="19">
        <v>39</v>
      </c>
      <c r="C200" s="7" t="s">
        <v>258</v>
      </c>
      <c r="D200" s="15" t="s">
        <v>6</v>
      </c>
      <c r="E200" s="32" t="s">
        <v>669</v>
      </c>
      <c r="F200" s="7" t="s">
        <v>10</v>
      </c>
    </row>
    <row r="201" spans="1:6" ht="13.8">
      <c r="A201" s="15">
        <v>5</v>
      </c>
      <c r="B201" s="19">
        <v>38</v>
      </c>
      <c r="C201" s="7" t="s">
        <v>249</v>
      </c>
      <c r="D201" s="15" t="s">
        <v>4</v>
      </c>
      <c r="E201" s="32" t="s">
        <v>1006</v>
      </c>
      <c r="F201" s="7" t="s">
        <v>12</v>
      </c>
    </row>
    <row r="202" spans="1:11" ht="13.8">
      <c r="A202" s="15">
        <v>6</v>
      </c>
      <c r="B202" s="19">
        <v>37</v>
      </c>
      <c r="C202" s="7" t="s">
        <v>90</v>
      </c>
      <c r="D202" s="15" t="s">
        <v>0</v>
      </c>
      <c r="E202" s="32" t="s">
        <v>284</v>
      </c>
      <c r="F202" s="7" t="s">
        <v>9</v>
      </c>
      <c r="K202" s="11"/>
    </row>
    <row r="203" spans="1:6" ht="13.8">
      <c r="A203" s="15">
        <v>6</v>
      </c>
      <c r="B203" s="19">
        <v>37</v>
      </c>
      <c r="C203" s="7" t="s">
        <v>1126</v>
      </c>
      <c r="D203" s="15" t="s">
        <v>4</v>
      </c>
      <c r="E203" s="32" t="s">
        <v>1125</v>
      </c>
      <c r="F203" s="7" t="s">
        <v>1</v>
      </c>
    </row>
    <row r="204" spans="1:11" ht="13.8">
      <c r="A204" s="15">
        <v>8</v>
      </c>
      <c r="B204" s="19">
        <v>36</v>
      </c>
      <c r="C204" s="7" t="s">
        <v>264</v>
      </c>
      <c r="D204" s="15" t="s">
        <v>2</v>
      </c>
      <c r="E204" s="32" t="s">
        <v>1016</v>
      </c>
      <c r="F204" s="7" t="s">
        <v>7</v>
      </c>
      <c r="K204" s="11"/>
    </row>
    <row r="205" spans="1:6" ht="13.8">
      <c r="A205" s="15">
        <v>8</v>
      </c>
      <c r="B205" s="19">
        <v>36</v>
      </c>
      <c r="C205" s="7" t="s">
        <v>75</v>
      </c>
      <c r="D205" s="15" t="s">
        <v>5</v>
      </c>
      <c r="E205" s="32" t="s">
        <v>1015</v>
      </c>
      <c r="F205" s="7" t="s">
        <v>1</v>
      </c>
    </row>
    <row r="206" spans="1:11" ht="12.75" customHeight="1">
      <c r="A206" s="15">
        <v>8</v>
      </c>
      <c r="B206" s="19">
        <v>36</v>
      </c>
      <c r="C206" s="7" t="s">
        <v>271</v>
      </c>
      <c r="D206" s="15" t="s">
        <v>4</v>
      </c>
      <c r="E206" s="32" t="s">
        <v>1014</v>
      </c>
      <c r="F206" s="7" t="s">
        <v>8</v>
      </c>
      <c r="K206" s="11"/>
    </row>
    <row r="207" spans="1:11" ht="12.75" customHeight="1">
      <c r="A207" s="15">
        <v>8</v>
      </c>
      <c r="B207" s="19">
        <v>36</v>
      </c>
      <c r="C207" s="7" t="s">
        <v>252</v>
      </c>
      <c r="D207" s="15" t="s">
        <v>4</v>
      </c>
      <c r="E207" s="32" t="s">
        <v>609</v>
      </c>
      <c r="F207" s="7" t="s">
        <v>9</v>
      </c>
      <c r="K207" s="11"/>
    </row>
    <row r="208" spans="1:11" ht="12.75" customHeight="1">
      <c r="A208" s="15">
        <v>8</v>
      </c>
      <c r="B208" s="19">
        <v>36</v>
      </c>
      <c r="C208" s="7" t="s">
        <v>267</v>
      </c>
      <c r="D208" s="15" t="s">
        <v>2</v>
      </c>
      <c r="E208" s="32" t="s">
        <v>200</v>
      </c>
      <c r="F208" s="7" t="s">
        <v>9</v>
      </c>
      <c r="K208" s="11"/>
    </row>
    <row r="209" ht="12.75" customHeight="1"/>
    <row r="210" ht="13.8">
      <c r="A210" s="14" t="s">
        <v>1347</v>
      </c>
    </row>
    <row r="211" spans="2:6" ht="13.8">
      <c r="B211" s="20" t="s">
        <v>50</v>
      </c>
      <c r="C211" s="9" t="s">
        <v>43</v>
      </c>
      <c r="D211" s="18" t="s">
        <v>15</v>
      </c>
      <c r="E211" s="18" t="s">
        <v>17</v>
      </c>
      <c r="F211" s="18" t="s">
        <v>18</v>
      </c>
    </row>
    <row r="212" spans="1:6" ht="13.8">
      <c r="A212" s="15">
        <v>1</v>
      </c>
      <c r="B212" s="19">
        <v>5</v>
      </c>
      <c r="C212" s="7" t="s">
        <v>296</v>
      </c>
      <c r="D212" s="15" t="s">
        <v>4</v>
      </c>
      <c r="E212" s="32" t="s">
        <v>1000</v>
      </c>
      <c r="F212" s="7" t="s">
        <v>12</v>
      </c>
    </row>
    <row r="213" spans="1:6" ht="13.8">
      <c r="A213" s="15">
        <v>1</v>
      </c>
      <c r="B213" s="19">
        <v>5</v>
      </c>
      <c r="C213" s="7" t="s">
        <v>75</v>
      </c>
      <c r="D213" s="15" t="s">
        <v>5</v>
      </c>
      <c r="E213" s="32" t="s">
        <v>1001</v>
      </c>
      <c r="F213" s="7" t="s">
        <v>8</v>
      </c>
    </row>
    <row r="214" spans="1:11" ht="13.8">
      <c r="A214" s="15">
        <v>1</v>
      </c>
      <c r="B214" s="19">
        <v>5</v>
      </c>
      <c r="C214" s="7" t="s">
        <v>74</v>
      </c>
      <c r="D214" s="15" t="s">
        <v>0</v>
      </c>
      <c r="E214" s="32" t="s">
        <v>793</v>
      </c>
      <c r="F214" s="7" t="s">
        <v>19</v>
      </c>
      <c r="K214" s="11"/>
    </row>
    <row r="215" spans="1:6" ht="13.8">
      <c r="A215" s="15">
        <v>1</v>
      </c>
      <c r="B215" s="19">
        <v>5</v>
      </c>
      <c r="C215" s="7" t="s">
        <v>58</v>
      </c>
      <c r="D215" s="15" t="s">
        <v>4</v>
      </c>
      <c r="E215" s="32" t="s">
        <v>29</v>
      </c>
      <c r="F215" s="7" t="s">
        <v>10</v>
      </c>
    </row>
    <row r="216" spans="1:6" ht="13.8">
      <c r="A216" s="15">
        <v>5</v>
      </c>
      <c r="B216" s="19">
        <v>4</v>
      </c>
      <c r="C216" s="7" t="s">
        <v>289</v>
      </c>
      <c r="D216" s="15" t="s">
        <v>0</v>
      </c>
      <c r="E216" s="32" t="s">
        <v>1002</v>
      </c>
      <c r="F216" s="7" t="s">
        <v>1003</v>
      </c>
    </row>
    <row r="217" spans="1:11" ht="13.8">
      <c r="A217" s="15">
        <v>5</v>
      </c>
      <c r="B217" s="19">
        <v>4</v>
      </c>
      <c r="C217" s="7" t="s">
        <v>309</v>
      </c>
      <c r="D217" s="15" t="s">
        <v>4</v>
      </c>
      <c r="E217" s="32" t="s">
        <v>1006</v>
      </c>
      <c r="F217" s="7" t="s">
        <v>12</v>
      </c>
      <c r="K217" s="11"/>
    </row>
    <row r="218" spans="1:6" ht="13.8">
      <c r="A218" s="15">
        <v>5</v>
      </c>
      <c r="B218" s="19">
        <v>4</v>
      </c>
      <c r="C218" s="7" t="s">
        <v>75</v>
      </c>
      <c r="D218" s="15" t="s">
        <v>5</v>
      </c>
      <c r="E218" s="32" t="s">
        <v>1005</v>
      </c>
      <c r="F218" s="7" t="s">
        <v>12</v>
      </c>
    </row>
    <row r="219" spans="1:11" ht="13.8">
      <c r="A219" s="15">
        <v>5</v>
      </c>
      <c r="B219" s="19">
        <v>4</v>
      </c>
      <c r="C219" s="7" t="s">
        <v>75</v>
      </c>
      <c r="D219" s="15" t="s">
        <v>5</v>
      </c>
      <c r="E219" s="32" t="s">
        <v>992</v>
      </c>
      <c r="F219" s="7" t="s">
        <v>106</v>
      </c>
      <c r="K219" s="11"/>
    </row>
    <row r="220" spans="1:6" ht="13.8">
      <c r="A220" s="15">
        <v>5</v>
      </c>
      <c r="B220" s="19">
        <v>4</v>
      </c>
      <c r="C220" s="7" t="s">
        <v>132</v>
      </c>
      <c r="D220" s="15" t="s">
        <v>3</v>
      </c>
      <c r="E220" s="32" t="s">
        <v>964</v>
      </c>
      <c r="F220" s="7" t="s">
        <v>223</v>
      </c>
    </row>
    <row r="221" spans="1:11" ht="13.8">
      <c r="A221" s="15">
        <v>5</v>
      </c>
      <c r="B221" s="19">
        <v>4</v>
      </c>
      <c r="C221" s="7" t="s">
        <v>293</v>
      </c>
      <c r="D221" s="15" t="s">
        <v>4</v>
      </c>
      <c r="E221" s="32" t="s">
        <v>1004</v>
      </c>
      <c r="F221" s="7" t="s">
        <v>10</v>
      </c>
      <c r="K221" s="11"/>
    </row>
    <row r="222" spans="1:6" ht="13.8">
      <c r="A222" s="15">
        <v>5</v>
      </c>
      <c r="B222" s="19">
        <v>4</v>
      </c>
      <c r="C222" s="7" t="s">
        <v>90</v>
      </c>
      <c r="D222" s="15" t="s">
        <v>0</v>
      </c>
      <c r="E222" s="32" t="s">
        <v>1007</v>
      </c>
      <c r="F222" s="7" t="s">
        <v>12</v>
      </c>
    </row>
    <row r="223" spans="1:6" ht="13.8">
      <c r="A223" s="15">
        <v>5</v>
      </c>
      <c r="B223" s="19">
        <v>4</v>
      </c>
      <c r="C223" s="7" t="s">
        <v>316</v>
      </c>
      <c r="D223" s="15" t="s">
        <v>5</v>
      </c>
      <c r="E223" s="32" t="s">
        <v>200</v>
      </c>
      <c r="F223" s="7" t="s">
        <v>11</v>
      </c>
    </row>
    <row r="224" spans="1:6" ht="13.8">
      <c r="A224" s="15">
        <v>5</v>
      </c>
      <c r="B224" s="19">
        <v>4</v>
      </c>
      <c r="C224" s="7" t="s">
        <v>321</v>
      </c>
      <c r="D224" s="15" t="s">
        <v>2</v>
      </c>
      <c r="E224" s="32" t="s">
        <v>1008</v>
      </c>
      <c r="F224" s="7" t="s">
        <v>488</v>
      </c>
    </row>
    <row r="225" spans="1:6" ht="13.8">
      <c r="A225" s="15">
        <v>5</v>
      </c>
      <c r="B225" s="19">
        <v>4</v>
      </c>
      <c r="C225" s="7" t="s">
        <v>255</v>
      </c>
      <c r="D225" s="15" t="s">
        <v>5</v>
      </c>
      <c r="E225" s="32" t="s">
        <v>1009</v>
      </c>
      <c r="F225" s="7" t="s">
        <v>8</v>
      </c>
    </row>
    <row r="226" spans="1:6" ht="12.75" customHeight="1">
      <c r="A226" s="15">
        <v>5</v>
      </c>
      <c r="B226" s="19">
        <v>4</v>
      </c>
      <c r="C226" s="7" t="s">
        <v>1010</v>
      </c>
      <c r="D226" s="15" t="s">
        <v>4</v>
      </c>
      <c r="E226" s="32" t="s">
        <v>1011</v>
      </c>
      <c r="F226" s="7" t="s">
        <v>1</v>
      </c>
    </row>
    <row r="227" spans="1:6" ht="12.75" customHeight="1">
      <c r="A227" s="15">
        <v>5</v>
      </c>
      <c r="B227" s="19">
        <v>4</v>
      </c>
      <c r="C227" s="7" t="s">
        <v>58</v>
      </c>
      <c r="D227" s="15" t="s">
        <v>4</v>
      </c>
      <c r="E227" s="32" t="s">
        <v>32</v>
      </c>
      <c r="F227" s="7" t="s">
        <v>9</v>
      </c>
    </row>
    <row r="229" spans="1:9" ht="15.6">
      <c r="A229" s="36" t="s">
        <v>323</v>
      </c>
      <c r="B229" s="39"/>
      <c r="C229" s="39"/>
      <c r="D229" s="39"/>
      <c r="E229" s="39"/>
      <c r="F229" s="39"/>
      <c r="G229" s="39"/>
      <c r="H229" s="39"/>
      <c r="I229" s="39"/>
    </row>
    <row r="231" ht="13.8">
      <c r="A231" s="14" t="s">
        <v>1348</v>
      </c>
    </row>
    <row r="232" ht="13.8">
      <c r="A232" s="31" t="s">
        <v>219</v>
      </c>
    </row>
    <row r="233" spans="2:31" ht="12.75" customHeight="1">
      <c r="B233" s="20" t="s">
        <v>110</v>
      </c>
      <c r="C233" s="9" t="s">
        <v>43</v>
      </c>
      <c r="D233" s="18" t="s">
        <v>15</v>
      </c>
      <c r="E233" s="18" t="s">
        <v>17</v>
      </c>
      <c r="F233" s="18" t="s">
        <v>18</v>
      </c>
      <c r="H233" s="47" t="s">
        <v>110</v>
      </c>
      <c r="I233" s="9" t="s">
        <v>63</v>
      </c>
      <c r="J233" s="18" t="s">
        <v>17</v>
      </c>
      <c r="K233" s="45" t="s">
        <v>18</v>
      </c>
      <c r="L233" s="47" t="s">
        <v>110</v>
      </c>
      <c r="M233" s="9" t="s">
        <v>64</v>
      </c>
      <c r="N233" s="18" t="s">
        <v>17</v>
      </c>
      <c r="O233" s="45" t="s">
        <v>18</v>
      </c>
      <c r="P233" s="20" t="s">
        <v>110</v>
      </c>
      <c r="Q233" s="9" t="s">
        <v>65</v>
      </c>
      <c r="R233" s="18" t="s">
        <v>17</v>
      </c>
      <c r="S233" s="45" t="s">
        <v>18</v>
      </c>
      <c r="T233" s="47" t="s">
        <v>110</v>
      </c>
      <c r="U233" s="9" t="s">
        <v>66</v>
      </c>
      <c r="V233" s="18" t="s">
        <v>17</v>
      </c>
      <c r="W233" s="45" t="s">
        <v>18</v>
      </c>
      <c r="X233" s="47" t="s">
        <v>110</v>
      </c>
      <c r="Y233" s="9" t="s">
        <v>67</v>
      </c>
      <c r="Z233" s="18" t="s">
        <v>17</v>
      </c>
      <c r="AA233" s="18" t="s">
        <v>18</v>
      </c>
      <c r="AB233" s="47" t="s">
        <v>110</v>
      </c>
      <c r="AC233" s="9" t="s">
        <v>68</v>
      </c>
      <c r="AD233" s="18" t="s">
        <v>17</v>
      </c>
      <c r="AE233" s="18" t="s">
        <v>18</v>
      </c>
    </row>
    <row r="234" spans="1:31" ht="13.8" customHeight="1">
      <c r="A234" s="7">
        <v>1</v>
      </c>
      <c r="B234" s="19">
        <v>109</v>
      </c>
      <c r="C234" s="7" t="s">
        <v>81</v>
      </c>
      <c r="D234" s="15" t="s">
        <v>6</v>
      </c>
      <c r="E234" s="32" t="s">
        <v>199</v>
      </c>
      <c r="F234" s="15" t="s">
        <v>197</v>
      </c>
      <c r="G234" s="11"/>
      <c r="H234" s="48">
        <v>109</v>
      </c>
      <c r="I234" s="7" t="s">
        <v>1086</v>
      </c>
      <c r="J234" s="32" t="s">
        <v>1085</v>
      </c>
      <c r="K234" s="15" t="s">
        <v>223</v>
      </c>
      <c r="L234" s="48">
        <v>102</v>
      </c>
      <c r="M234" s="15" t="s">
        <v>413</v>
      </c>
      <c r="N234" s="32" t="s">
        <v>210</v>
      </c>
      <c r="O234" s="46" t="s">
        <v>7</v>
      </c>
      <c r="P234" s="19">
        <v>107</v>
      </c>
      <c r="Q234" s="15" t="s">
        <v>1130</v>
      </c>
      <c r="R234" s="32" t="s">
        <v>1129</v>
      </c>
      <c r="S234" s="46" t="s">
        <v>1</v>
      </c>
      <c r="T234" s="48">
        <v>96</v>
      </c>
      <c r="U234" s="15" t="s">
        <v>380</v>
      </c>
      <c r="V234" s="32">
        <v>1999</v>
      </c>
      <c r="W234" s="46"/>
      <c r="X234" s="48">
        <v>109</v>
      </c>
      <c r="Y234" s="15" t="s">
        <v>81</v>
      </c>
      <c r="Z234" s="32">
        <v>2001</v>
      </c>
      <c r="AA234" s="15"/>
      <c r="AB234" s="48">
        <v>105</v>
      </c>
      <c r="AC234" s="15" t="s">
        <v>410</v>
      </c>
      <c r="AD234" s="15">
        <v>1986</v>
      </c>
      <c r="AE234" s="7"/>
    </row>
    <row r="235" spans="1:31" ht="13.8" customHeight="1">
      <c r="A235" s="7">
        <v>1</v>
      </c>
      <c r="B235" s="19">
        <v>109</v>
      </c>
      <c r="C235" s="7" t="s">
        <v>1086</v>
      </c>
      <c r="D235" s="15" t="s">
        <v>3</v>
      </c>
      <c r="E235" s="32" t="s">
        <v>1085</v>
      </c>
      <c r="F235" s="15" t="s">
        <v>223</v>
      </c>
      <c r="G235" s="11"/>
      <c r="H235" s="48">
        <v>104</v>
      </c>
      <c r="I235" s="7" t="s">
        <v>1149</v>
      </c>
      <c r="J235" s="32" t="s">
        <v>1148</v>
      </c>
      <c r="K235" s="15" t="s">
        <v>106</v>
      </c>
      <c r="L235" s="48">
        <v>98</v>
      </c>
      <c r="M235" s="15" t="s">
        <v>338</v>
      </c>
      <c r="N235" s="32">
        <v>2012</v>
      </c>
      <c r="O235" s="46"/>
      <c r="P235" s="19">
        <v>107</v>
      </c>
      <c r="Q235" s="15" t="s">
        <v>1272</v>
      </c>
      <c r="R235" s="32" t="s">
        <v>1270</v>
      </c>
      <c r="S235" s="46" t="s">
        <v>488</v>
      </c>
      <c r="T235" s="48">
        <v>90</v>
      </c>
      <c r="U235" s="15" t="s">
        <v>356</v>
      </c>
      <c r="V235" s="32">
        <v>1994</v>
      </c>
      <c r="W235" s="46"/>
      <c r="X235" s="48">
        <v>107</v>
      </c>
      <c r="Y235" s="15" t="s">
        <v>100</v>
      </c>
      <c r="Z235" s="32">
        <v>2006</v>
      </c>
      <c r="AA235" s="15"/>
      <c r="AB235" s="48">
        <v>102</v>
      </c>
      <c r="AC235" s="15" t="s">
        <v>366</v>
      </c>
      <c r="AD235" s="15">
        <v>1985</v>
      </c>
      <c r="AE235" s="7"/>
    </row>
    <row r="236" spans="1:31" ht="13.8" customHeight="1">
      <c r="A236" s="7">
        <v>3</v>
      </c>
      <c r="B236" s="19">
        <v>107</v>
      </c>
      <c r="C236" s="7" t="s">
        <v>100</v>
      </c>
      <c r="D236" s="15" t="s">
        <v>6</v>
      </c>
      <c r="E236" s="32" t="s">
        <v>200</v>
      </c>
      <c r="F236" s="15" t="s">
        <v>198</v>
      </c>
      <c r="G236" s="11"/>
      <c r="H236" s="48">
        <v>100</v>
      </c>
      <c r="I236" s="15" t="s">
        <v>387</v>
      </c>
      <c r="J236" s="32" t="s">
        <v>416</v>
      </c>
      <c r="K236" s="46" t="s">
        <v>7</v>
      </c>
      <c r="L236" s="72">
        <v>98</v>
      </c>
      <c r="M236" s="16" t="s">
        <v>1294</v>
      </c>
      <c r="N236" s="33" t="s">
        <v>1293</v>
      </c>
      <c r="O236" s="91" t="s">
        <v>8</v>
      </c>
      <c r="P236" s="19">
        <v>105</v>
      </c>
      <c r="Q236" s="15" t="s">
        <v>420</v>
      </c>
      <c r="R236" s="32">
        <v>2006</v>
      </c>
      <c r="S236" s="46"/>
      <c r="T236" s="48">
        <v>90</v>
      </c>
      <c r="U236" s="15" t="s">
        <v>255</v>
      </c>
      <c r="V236" s="32">
        <v>2011</v>
      </c>
      <c r="W236" s="46"/>
      <c r="X236" s="48">
        <v>104</v>
      </c>
      <c r="Y236" s="15" t="s">
        <v>405</v>
      </c>
      <c r="Z236" s="32" t="s">
        <v>204</v>
      </c>
      <c r="AA236" s="15" t="s">
        <v>10</v>
      </c>
      <c r="AB236" s="48">
        <v>101</v>
      </c>
      <c r="AC236" s="15" t="s">
        <v>414</v>
      </c>
      <c r="AD236" s="15">
        <v>2011</v>
      </c>
      <c r="AE236" s="7"/>
    </row>
    <row r="237" spans="1:31" ht="13.8" customHeight="1">
      <c r="A237" s="7">
        <v>3</v>
      </c>
      <c r="B237" s="19">
        <v>107</v>
      </c>
      <c r="C237" s="7" t="s">
        <v>1130</v>
      </c>
      <c r="D237" s="15" t="s">
        <v>4</v>
      </c>
      <c r="E237" s="32" t="s">
        <v>1129</v>
      </c>
      <c r="F237" s="15" t="s">
        <v>1</v>
      </c>
      <c r="G237" s="11"/>
      <c r="H237" s="48">
        <v>99</v>
      </c>
      <c r="I237" s="15" t="s">
        <v>387</v>
      </c>
      <c r="J237" s="32" t="s">
        <v>417</v>
      </c>
      <c r="K237" s="46" t="s">
        <v>223</v>
      </c>
      <c r="L237" s="48">
        <v>95</v>
      </c>
      <c r="M237" s="15" t="s">
        <v>339</v>
      </c>
      <c r="N237" s="32">
        <v>1998</v>
      </c>
      <c r="O237" s="46"/>
      <c r="P237" s="19">
        <v>105</v>
      </c>
      <c r="Q237" s="15" t="s">
        <v>376</v>
      </c>
      <c r="R237" s="32" t="s">
        <v>203</v>
      </c>
      <c r="S237" s="46" t="s">
        <v>12</v>
      </c>
      <c r="T237" s="48">
        <v>89</v>
      </c>
      <c r="U237" s="15" t="s">
        <v>355</v>
      </c>
      <c r="V237" s="32">
        <v>2013</v>
      </c>
      <c r="W237" s="46"/>
      <c r="X237" s="48">
        <v>100</v>
      </c>
      <c r="Y237" s="15" t="s">
        <v>100</v>
      </c>
      <c r="Z237" s="32">
        <v>2006</v>
      </c>
      <c r="AA237" s="15"/>
      <c r="AB237" s="48">
        <v>94</v>
      </c>
      <c r="AC237" s="15" t="s">
        <v>365</v>
      </c>
      <c r="AD237" s="15">
        <v>1988</v>
      </c>
      <c r="AE237" s="7"/>
    </row>
    <row r="238" spans="1:31" ht="13.8" customHeight="1">
      <c r="A238" s="7">
        <v>3</v>
      </c>
      <c r="B238" s="19">
        <v>107</v>
      </c>
      <c r="C238" s="7" t="s">
        <v>1272</v>
      </c>
      <c r="D238" s="15" t="s">
        <v>4</v>
      </c>
      <c r="E238" s="32" t="s">
        <v>1270</v>
      </c>
      <c r="F238" s="15" t="s">
        <v>488</v>
      </c>
      <c r="G238" s="11"/>
      <c r="H238" s="48">
        <v>84</v>
      </c>
      <c r="I238" s="15" t="s">
        <v>334</v>
      </c>
      <c r="J238" s="32" t="s">
        <v>1033</v>
      </c>
      <c r="K238" s="46" t="s">
        <v>198</v>
      </c>
      <c r="L238" s="48">
        <v>94</v>
      </c>
      <c r="M238" s="69" t="s">
        <v>425</v>
      </c>
      <c r="N238" s="32">
        <v>1995</v>
      </c>
      <c r="O238" s="46"/>
      <c r="P238" s="19">
        <v>99</v>
      </c>
      <c r="Q238" s="15" t="s">
        <v>327</v>
      </c>
      <c r="R238" s="32" t="s">
        <v>212</v>
      </c>
      <c r="S238" s="46" t="s">
        <v>9</v>
      </c>
      <c r="T238" s="48">
        <v>85</v>
      </c>
      <c r="U238" s="15" t="s">
        <v>255</v>
      </c>
      <c r="V238" s="32">
        <v>2012</v>
      </c>
      <c r="W238" s="46"/>
      <c r="X238" s="48">
        <v>99</v>
      </c>
      <c r="Y238" s="15" t="s">
        <v>69</v>
      </c>
      <c r="Z238" s="32">
        <v>2001</v>
      </c>
      <c r="AA238" s="15"/>
      <c r="AB238" s="48">
        <v>93</v>
      </c>
      <c r="AC238" s="15" t="s">
        <v>433</v>
      </c>
      <c r="AD238" s="15">
        <v>2004</v>
      </c>
      <c r="AE238" s="7"/>
    </row>
    <row r="239" spans="1:31" ht="13.8" customHeight="1">
      <c r="A239" s="7">
        <v>6</v>
      </c>
      <c r="B239" s="19">
        <v>105</v>
      </c>
      <c r="C239" s="7" t="s">
        <v>410</v>
      </c>
      <c r="D239" s="15" t="s">
        <v>2</v>
      </c>
      <c r="E239" s="32">
        <v>1986</v>
      </c>
      <c r="F239" s="15" t="s">
        <v>277</v>
      </c>
      <c r="G239" s="11"/>
      <c r="H239" s="72">
        <v>84</v>
      </c>
      <c r="I239" s="16" t="s">
        <v>1300</v>
      </c>
      <c r="J239" s="33" t="s">
        <v>1299</v>
      </c>
      <c r="K239" s="91" t="s">
        <v>10</v>
      </c>
      <c r="L239" s="48">
        <v>93</v>
      </c>
      <c r="M239" s="15" t="s">
        <v>533</v>
      </c>
      <c r="N239" s="32" t="s">
        <v>1093</v>
      </c>
      <c r="O239" s="46" t="s">
        <v>12</v>
      </c>
      <c r="P239" s="19">
        <v>98</v>
      </c>
      <c r="Q239" s="15" t="s">
        <v>345</v>
      </c>
      <c r="R239" s="32">
        <v>2001</v>
      </c>
      <c r="S239" s="46"/>
      <c r="T239" s="48">
        <v>83</v>
      </c>
      <c r="U239" s="15" t="s">
        <v>394</v>
      </c>
      <c r="V239" s="32">
        <v>1999</v>
      </c>
      <c r="W239" s="46"/>
      <c r="X239" s="48">
        <v>98</v>
      </c>
      <c r="Y239" s="15" t="s">
        <v>430</v>
      </c>
      <c r="Z239" s="32">
        <v>2013</v>
      </c>
      <c r="AA239" s="15"/>
      <c r="AB239" s="48">
        <v>91</v>
      </c>
      <c r="AC239" s="15" t="s">
        <v>369</v>
      </c>
      <c r="AD239" s="15">
        <v>2004</v>
      </c>
      <c r="AE239" s="7"/>
    </row>
    <row r="240" spans="1:31" ht="13.8" customHeight="1">
      <c r="A240" s="7">
        <v>6</v>
      </c>
      <c r="B240" s="19">
        <v>105</v>
      </c>
      <c r="C240" s="7" t="s">
        <v>411</v>
      </c>
      <c r="D240" s="15" t="s">
        <v>4</v>
      </c>
      <c r="E240" s="32" t="s">
        <v>202</v>
      </c>
      <c r="F240" s="15" t="s">
        <v>1</v>
      </c>
      <c r="G240" s="11"/>
      <c r="H240" s="48">
        <v>82</v>
      </c>
      <c r="I240" s="15" t="s">
        <v>73</v>
      </c>
      <c r="J240" s="32" t="s">
        <v>199</v>
      </c>
      <c r="K240" s="46" t="s">
        <v>1</v>
      </c>
      <c r="L240" s="48">
        <v>90</v>
      </c>
      <c r="M240" s="15" t="s">
        <v>375</v>
      </c>
      <c r="N240" s="32">
        <v>1977</v>
      </c>
      <c r="O240" s="46"/>
      <c r="P240" s="19">
        <v>91</v>
      </c>
      <c r="Q240" s="15" t="s">
        <v>348</v>
      </c>
      <c r="R240" s="32">
        <v>2013</v>
      </c>
      <c r="S240" s="46"/>
      <c r="T240" s="48">
        <v>81</v>
      </c>
      <c r="U240" s="15" t="s">
        <v>426</v>
      </c>
      <c r="V240" s="32">
        <v>2010</v>
      </c>
      <c r="W240" s="46"/>
      <c r="X240" s="48">
        <v>90</v>
      </c>
      <c r="Y240" s="15" t="s">
        <v>431</v>
      </c>
      <c r="Z240" s="32">
        <v>2006</v>
      </c>
      <c r="AA240" s="15"/>
      <c r="AB240" s="104">
        <v>90</v>
      </c>
      <c r="AC240" s="16" t="s">
        <v>1265</v>
      </c>
      <c r="AD240" s="33" t="s">
        <v>1316</v>
      </c>
      <c r="AE240" s="8" t="s">
        <v>198</v>
      </c>
    </row>
    <row r="241" spans="1:31" ht="13.8" customHeight="1">
      <c r="A241" s="7">
        <v>6</v>
      </c>
      <c r="B241" s="19">
        <v>105</v>
      </c>
      <c r="C241" s="7" t="s">
        <v>376</v>
      </c>
      <c r="D241" s="15" t="s">
        <v>4</v>
      </c>
      <c r="E241" s="32" t="s">
        <v>412</v>
      </c>
      <c r="F241" s="15" t="s">
        <v>12</v>
      </c>
      <c r="G241" s="11"/>
      <c r="H241" s="48">
        <v>80</v>
      </c>
      <c r="I241" s="15" t="s">
        <v>415</v>
      </c>
      <c r="J241" s="32" t="s">
        <v>1028</v>
      </c>
      <c r="K241" s="46" t="s">
        <v>11</v>
      </c>
      <c r="L241" s="48">
        <v>89</v>
      </c>
      <c r="M241" s="15" t="s">
        <v>344</v>
      </c>
      <c r="N241" s="32">
        <v>1989</v>
      </c>
      <c r="O241" s="46"/>
      <c r="P241" s="19">
        <v>90</v>
      </c>
      <c r="Q241" s="15" t="s">
        <v>421</v>
      </c>
      <c r="R241" s="32">
        <v>1997</v>
      </c>
      <c r="S241" s="46"/>
      <c r="T241" s="48">
        <v>81</v>
      </c>
      <c r="U241" s="15" t="s">
        <v>1100</v>
      </c>
      <c r="V241" s="32" t="s">
        <v>1099</v>
      </c>
      <c r="W241" s="46" t="s">
        <v>8</v>
      </c>
      <c r="X241" s="48">
        <v>87</v>
      </c>
      <c r="Y241" s="15" t="s">
        <v>317</v>
      </c>
      <c r="Z241" s="32">
        <v>2007</v>
      </c>
      <c r="AA241" s="15"/>
      <c r="AB241" s="104">
        <v>89</v>
      </c>
      <c r="AC241" s="16" t="s">
        <v>1265</v>
      </c>
      <c r="AD241" s="33" t="s">
        <v>1420</v>
      </c>
      <c r="AE241" s="8" t="s">
        <v>1</v>
      </c>
    </row>
    <row r="242" spans="1:31" ht="13.8" customHeight="1">
      <c r="A242" s="7">
        <v>9</v>
      </c>
      <c r="B242" s="19">
        <v>104</v>
      </c>
      <c r="C242" s="7" t="s">
        <v>405</v>
      </c>
      <c r="D242" s="15" t="s">
        <v>6</v>
      </c>
      <c r="E242" s="32" t="s">
        <v>204</v>
      </c>
      <c r="F242" s="15" t="s">
        <v>10</v>
      </c>
      <c r="G242" s="11"/>
      <c r="H242" s="48">
        <v>80</v>
      </c>
      <c r="I242" s="15" t="s">
        <v>1258</v>
      </c>
      <c r="J242" s="32" t="s">
        <v>1254</v>
      </c>
      <c r="K242" s="46" t="s">
        <v>197</v>
      </c>
      <c r="L242" s="48">
        <v>89</v>
      </c>
      <c r="M242" s="15" t="s">
        <v>343</v>
      </c>
      <c r="N242" s="32">
        <v>2000</v>
      </c>
      <c r="O242" s="46"/>
      <c r="P242" s="19">
        <v>90</v>
      </c>
      <c r="Q242" s="15" t="s">
        <v>422</v>
      </c>
      <c r="R242" s="32">
        <v>1990</v>
      </c>
      <c r="S242" s="46"/>
      <c r="T242" s="48">
        <v>80</v>
      </c>
      <c r="U242" s="15" t="s">
        <v>427</v>
      </c>
      <c r="V242" s="32">
        <v>1985</v>
      </c>
      <c r="W242" s="46"/>
      <c r="X242" s="48">
        <v>85</v>
      </c>
      <c r="Y242" s="15" t="s">
        <v>330</v>
      </c>
      <c r="Z242" s="32" t="s">
        <v>215</v>
      </c>
      <c r="AA242" s="15" t="s">
        <v>9</v>
      </c>
      <c r="AB242" s="48">
        <v>87</v>
      </c>
      <c r="AC242" s="15" t="s">
        <v>434</v>
      </c>
      <c r="AD242" s="15">
        <v>2004</v>
      </c>
      <c r="AE242" s="7"/>
    </row>
    <row r="243" spans="1:31" ht="13.8" customHeight="1">
      <c r="A243" s="7">
        <v>9</v>
      </c>
      <c r="B243" s="19">
        <v>104</v>
      </c>
      <c r="C243" s="7" t="s">
        <v>1149</v>
      </c>
      <c r="D243" s="15" t="s">
        <v>3</v>
      </c>
      <c r="E243" s="32" t="s">
        <v>1148</v>
      </c>
      <c r="F243" s="15" t="s">
        <v>106</v>
      </c>
      <c r="G243" s="11"/>
      <c r="H243" s="48">
        <v>78</v>
      </c>
      <c r="I243" s="15" t="s">
        <v>387</v>
      </c>
      <c r="J243" s="32">
        <v>1982</v>
      </c>
      <c r="K243" s="46"/>
      <c r="L243" s="48">
        <v>89</v>
      </c>
      <c r="M243" s="15" t="s">
        <v>418</v>
      </c>
      <c r="N243" s="32" t="s">
        <v>209</v>
      </c>
      <c r="O243" s="46" t="s">
        <v>197</v>
      </c>
      <c r="P243" s="19">
        <v>90</v>
      </c>
      <c r="Q243" s="15" t="s">
        <v>423</v>
      </c>
      <c r="R243" s="32">
        <v>2011</v>
      </c>
      <c r="S243" s="46"/>
      <c r="T243" s="48">
        <v>80</v>
      </c>
      <c r="U243" s="15" t="s">
        <v>428</v>
      </c>
      <c r="V243" s="32">
        <v>2012</v>
      </c>
      <c r="W243" s="46"/>
      <c r="X243" s="48">
        <v>85</v>
      </c>
      <c r="Y243" s="15" t="s">
        <v>432</v>
      </c>
      <c r="Z243" s="32" t="s">
        <v>216</v>
      </c>
      <c r="AA243" s="15" t="s">
        <v>197</v>
      </c>
      <c r="AB243" s="48">
        <v>87</v>
      </c>
      <c r="AC243" s="15" t="s">
        <v>367</v>
      </c>
      <c r="AD243" s="15">
        <v>2010</v>
      </c>
      <c r="AE243" s="7"/>
    </row>
    <row r="244" spans="1:31" ht="13.8" customHeight="1">
      <c r="A244" s="7"/>
      <c r="B244" s="19">
        <v>102</v>
      </c>
      <c r="C244" s="7" t="s">
        <v>366</v>
      </c>
      <c r="D244" s="15" t="s">
        <v>2</v>
      </c>
      <c r="E244" s="32">
        <v>1985</v>
      </c>
      <c r="F244" s="15" t="s">
        <v>277</v>
      </c>
      <c r="G244" s="11"/>
      <c r="H244" s="19"/>
      <c r="I244" s="15"/>
      <c r="J244" s="32"/>
      <c r="K244" s="46"/>
      <c r="L244" s="72">
        <v>87</v>
      </c>
      <c r="M244" s="16" t="s">
        <v>1304</v>
      </c>
      <c r="N244" s="33" t="s">
        <v>1303</v>
      </c>
      <c r="O244" s="91" t="s">
        <v>7</v>
      </c>
      <c r="P244" s="48">
        <v>90</v>
      </c>
      <c r="Q244" s="15" t="s">
        <v>424</v>
      </c>
      <c r="R244" s="32">
        <v>2012</v>
      </c>
      <c r="S244" s="15"/>
      <c r="T244" s="48">
        <v>80</v>
      </c>
      <c r="U244" s="15" t="s">
        <v>429</v>
      </c>
      <c r="V244" s="32">
        <v>2012</v>
      </c>
      <c r="W244" s="46"/>
      <c r="X244" s="48">
        <v>85</v>
      </c>
      <c r="Y244" s="15" t="s">
        <v>1155</v>
      </c>
      <c r="Z244" s="32" t="s">
        <v>1224</v>
      </c>
      <c r="AA244" s="15" t="s">
        <v>198</v>
      </c>
      <c r="AB244" s="48">
        <v>85</v>
      </c>
      <c r="AC244" s="15" t="s">
        <v>433</v>
      </c>
      <c r="AD244" s="15">
        <v>2005</v>
      </c>
      <c r="AE244" s="7"/>
    </row>
    <row r="245" spans="1:31" ht="13.8" customHeight="1">
      <c r="A245" s="7"/>
      <c r="B245" s="19">
        <v>102</v>
      </c>
      <c r="C245" s="7" t="s">
        <v>413</v>
      </c>
      <c r="D245" s="15" t="s">
        <v>0</v>
      </c>
      <c r="E245" s="32" t="s">
        <v>205</v>
      </c>
      <c r="F245" s="15" t="s">
        <v>7</v>
      </c>
      <c r="G245" s="11"/>
      <c r="H245" s="19"/>
      <c r="I245" s="15"/>
      <c r="J245" s="32"/>
      <c r="K245" s="15"/>
      <c r="L245" s="48">
        <v>84</v>
      </c>
      <c r="M245" s="15" t="s">
        <v>419</v>
      </c>
      <c r="N245" s="32">
        <v>2008</v>
      </c>
      <c r="O245" s="46"/>
      <c r="U245" s="15"/>
      <c r="V245" s="32"/>
      <c r="W245" s="15"/>
      <c r="X245" s="19"/>
      <c r="Y245" s="15"/>
      <c r="Z245" s="32"/>
      <c r="AA245" s="15"/>
      <c r="AB245" s="72">
        <v>85</v>
      </c>
      <c r="AC245" s="16" t="s">
        <v>1314</v>
      </c>
      <c r="AD245" s="33" t="s">
        <v>1312</v>
      </c>
      <c r="AE245" s="8" t="s">
        <v>223</v>
      </c>
    </row>
    <row r="246" spans="8:31" ht="12.75" customHeight="1">
      <c r="H246" s="19"/>
      <c r="I246" s="15"/>
      <c r="J246" s="32"/>
      <c r="K246" s="15"/>
      <c r="AB246" s="48">
        <v>83</v>
      </c>
      <c r="AC246" s="15" t="s">
        <v>1240</v>
      </c>
      <c r="AD246" s="32" t="s">
        <v>1239</v>
      </c>
      <c r="AE246" s="15" t="s">
        <v>106</v>
      </c>
    </row>
    <row r="247" spans="1:31" ht="12.75" customHeight="1">
      <c r="A247" s="14" t="s">
        <v>1349</v>
      </c>
      <c r="H247" s="19"/>
      <c r="I247" s="7"/>
      <c r="J247" s="32"/>
      <c r="K247" s="15"/>
      <c r="AB247" s="48">
        <v>83</v>
      </c>
      <c r="AC247" s="15" t="s">
        <v>1188</v>
      </c>
      <c r="AD247" s="32" t="s">
        <v>1268</v>
      </c>
      <c r="AE247" s="15" t="s">
        <v>106</v>
      </c>
    </row>
    <row r="248" spans="2:6" ht="12.75" customHeight="1">
      <c r="B248" s="20" t="s">
        <v>110</v>
      </c>
      <c r="C248" s="9" t="s">
        <v>43</v>
      </c>
      <c r="D248" s="18" t="s">
        <v>15</v>
      </c>
      <c r="E248" s="18" t="s">
        <v>17</v>
      </c>
      <c r="F248" s="18" t="s">
        <v>18</v>
      </c>
    </row>
    <row r="249" spans="1:6" ht="12.75" customHeight="1">
      <c r="A249" s="15">
        <v>1</v>
      </c>
      <c r="B249" s="19">
        <v>302</v>
      </c>
      <c r="C249" s="7" t="s">
        <v>349</v>
      </c>
      <c r="D249" s="15" t="s">
        <v>4</v>
      </c>
      <c r="E249" s="32" t="s">
        <v>959</v>
      </c>
      <c r="F249" s="7" t="s">
        <v>10</v>
      </c>
    </row>
    <row r="250" spans="1:6" ht="12.75" customHeight="1">
      <c r="A250" s="15">
        <v>2</v>
      </c>
      <c r="B250" s="19">
        <v>298</v>
      </c>
      <c r="C250" s="7" t="s">
        <v>335</v>
      </c>
      <c r="D250" s="15" t="s">
        <v>3</v>
      </c>
      <c r="E250" s="32" t="s">
        <v>790</v>
      </c>
      <c r="F250" s="7" t="s">
        <v>10</v>
      </c>
    </row>
    <row r="251" spans="1:11" ht="12.75" customHeight="1">
      <c r="A251" s="15">
        <v>3</v>
      </c>
      <c r="B251" s="19">
        <v>294</v>
      </c>
      <c r="C251" s="7" t="s">
        <v>960</v>
      </c>
      <c r="D251" s="15" t="s">
        <v>42</v>
      </c>
      <c r="E251" s="32" t="s">
        <v>961</v>
      </c>
      <c r="F251" s="7" t="s">
        <v>11</v>
      </c>
      <c r="K251" s="11"/>
    </row>
    <row r="252" spans="1:6" ht="12.75" customHeight="1">
      <c r="A252" s="15">
        <v>4</v>
      </c>
      <c r="B252" s="19">
        <v>289</v>
      </c>
      <c r="C252" s="7" t="s">
        <v>342</v>
      </c>
      <c r="D252" s="15" t="s">
        <v>0</v>
      </c>
      <c r="E252" s="32" t="s">
        <v>967</v>
      </c>
      <c r="F252" s="7" t="s">
        <v>10</v>
      </c>
    </row>
    <row r="253" spans="1:6" ht="12.75" customHeight="1">
      <c r="A253" s="15">
        <v>5</v>
      </c>
      <c r="B253" s="19">
        <v>272</v>
      </c>
      <c r="C253" s="7" t="s">
        <v>327</v>
      </c>
      <c r="D253" s="15" t="s">
        <v>4</v>
      </c>
      <c r="E253" s="32" t="s">
        <v>212</v>
      </c>
      <c r="F253" s="7" t="s">
        <v>9</v>
      </c>
    </row>
    <row r="254" spans="1:11" ht="12.75" customHeight="1">
      <c r="A254" s="15">
        <v>6</v>
      </c>
      <c r="B254" s="19">
        <v>259</v>
      </c>
      <c r="C254" s="7" t="s">
        <v>365</v>
      </c>
      <c r="D254" s="15" t="s">
        <v>2</v>
      </c>
      <c r="E254" s="32" t="s">
        <v>998</v>
      </c>
      <c r="F254" s="7" t="s">
        <v>198</v>
      </c>
      <c r="K254" s="11"/>
    </row>
    <row r="255" spans="1:6" ht="12.75" customHeight="1">
      <c r="A255" s="15">
        <v>6</v>
      </c>
      <c r="B255" s="19">
        <v>259</v>
      </c>
      <c r="C255" s="7" t="s">
        <v>328</v>
      </c>
      <c r="D255" s="15" t="s">
        <v>4</v>
      </c>
      <c r="E255" s="32" t="s">
        <v>971</v>
      </c>
      <c r="F255" s="7" t="s">
        <v>12</v>
      </c>
    </row>
    <row r="256" spans="1:11" ht="12.75" customHeight="1">
      <c r="A256" s="15">
        <v>8</v>
      </c>
      <c r="B256" s="19">
        <v>258</v>
      </c>
      <c r="C256" s="7" t="s">
        <v>644</v>
      </c>
      <c r="D256" s="15" t="s">
        <v>4</v>
      </c>
      <c r="E256" s="32" t="s">
        <v>870</v>
      </c>
      <c r="F256" s="7" t="s">
        <v>197</v>
      </c>
      <c r="K256" s="11"/>
    </row>
    <row r="257" spans="1:6" ht="12.75" customHeight="1">
      <c r="A257" s="15">
        <v>9</v>
      </c>
      <c r="B257" s="19">
        <v>246</v>
      </c>
      <c r="C257" s="7" t="s">
        <v>1189</v>
      </c>
      <c r="D257" s="15" t="s">
        <v>4</v>
      </c>
      <c r="E257" s="32" t="s">
        <v>1266</v>
      </c>
      <c r="F257" s="7" t="s">
        <v>12</v>
      </c>
    </row>
    <row r="258" spans="1:11" ht="12.75" customHeight="1">
      <c r="A258" s="15">
        <v>10</v>
      </c>
      <c r="B258" s="19">
        <v>244</v>
      </c>
      <c r="C258" s="7" t="s">
        <v>390</v>
      </c>
      <c r="D258" s="15" t="s">
        <v>0</v>
      </c>
      <c r="E258" s="32" t="s">
        <v>987</v>
      </c>
      <c r="F258" s="7" t="s">
        <v>10</v>
      </c>
      <c r="K258" s="11"/>
    </row>
    <row r="259" spans="1:11" ht="12.75" customHeight="1">
      <c r="A259" s="15"/>
      <c r="B259" s="19">
        <v>241</v>
      </c>
      <c r="C259" s="7" t="s">
        <v>329</v>
      </c>
      <c r="D259" s="15" t="s">
        <v>5</v>
      </c>
      <c r="E259" s="32" t="s">
        <v>999</v>
      </c>
      <c r="F259" s="7" t="s">
        <v>7</v>
      </c>
      <c r="K259" s="11"/>
    </row>
    <row r="260" ht="12.75" customHeight="1"/>
    <row r="261" ht="12.75" customHeight="1">
      <c r="A261" s="14" t="s">
        <v>1350</v>
      </c>
    </row>
    <row r="262" spans="2:6" ht="12.75" customHeight="1">
      <c r="B262" s="20" t="s">
        <v>324</v>
      </c>
      <c r="C262" s="9" t="s">
        <v>43</v>
      </c>
      <c r="D262" s="18" t="s">
        <v>15</v>
      </c>
      <c r="E262" s="18" t="s">
        <v>17</v>
      </c>
      <c r="F262" s="18" t="s">
        <v>18</v>
      </c>
    </row>
    <row r="263" spans="1:6" ht="12.75" customHeight="1">
      <c r="A263" s="15">
        <v>1</v>
      </c>
      <c r="B263" s="19">
        <v>19</v>
      </c>
      <c r="C263" s="7" t="s">
        <v>335</v>
      </c>
      <c r="D263" s="15" t="s">
        <v>3</v>
      </c>
      <c r="E263" s="32" t="s">
        <v>790</v>
      </c>
      <c r="F263" s="7" t="s">
        <v>10</v>
      </c>
    </row>
    <row r="264" spans="1:11" ht="12.75" customHeight="1">
      <c r="A264" s="15">
        <v>2</v>
      </c>
      <c r="B264" s="19">
        <v>15</v>
      </c>
      <c r="C264" s="7" t="s">
        <v>381</v>
      </c>
      <c r="D264" s="15" t="s">
        <v>6</v>
      </c>
      <c r="E264" s="32" t="s">
        <v>989</v>
      </c>
      <c r="F264" s="7" t="s">
        <v>9</v>
      </c>
      <c r="K264" s="11"/>
    </row>
    <row r="265" spans="1:11" ht="12.75" customHeight="1">
      <c r="A265" s="15">
        <v>2</v>
      </c>
      <c r="B265" s="19">
        <v>15</v>
      </c>
      <c r="C265" s="7" t="s">
        <v>648</v>
      </c>
      <c r="D265" s="15" t="s">
        <v>4</v>
      </c>
      <c r="E265" s="32" t="s">
        <v>990</v>
      </c>
      <c r="F265" s="7" t="s">
        <v>11</v>
      </c>
      <c r="K265" s="11"/>
    </row>
    <row r="266" spans="1:6" ht="12.75" customHeight="1">
      <c r="A266" s="15">
        <v>4</v>
      </c>
      <c r="B266" s="19">
        <v>14</v>
      </c>
      <c r="C266" s="7" t="s">
        <v>363</v>
      </c>
      <c r="D266" s="15" t="s">
        <v>2</v>
      </c>
      <c r="E266" s="32" t="s">
        <v>983</v>
      </c>
      <c r="F266" s="7" t="s">
        <v>106</v>
      </c>
    </row>
    <row r="267" spans="1:6" ht="12.75" customHeight="1">
      <c r="A267" s="15">
        <v>4</v>
      </c>
      <c r="B267" s="19">
        <v>14</v>
      </c>
      <c r="C267" s="7" t="s">
        <v>370</v>
      </c>
      <c r="D267" s="15" t="s">
        <v>4</v>
      </c>
      <c r="E267" s="32" t="s">
        <v>29</v>
      </c>
      <c r="F267" s="7" t="s">
        <v>10</v>
      </c>
    </row>
    <row r="268" spans="1:11" ht="12.75" customHeight="1">
      <c r="A268" s="15">
        <v>4</v>
      </c>
      <c r="B268" s="19">
        <v>14</v>
      </c>
      <c r="C268" s="7" t="s">
        <v>376</v>
      </c>
      <c r="D268" s="15" t="s">
        <v>4</v>
      </c>
      <c r="E268" s="32" t="s">
        <v>991</v>
      </c>
      <c r="F268" s="7" t="s">
        <v>198</v>
      </c>
      <c r="K268" s="11"/>
    </row>
    <row r="269" spans="1:6" ht="12.75" customHeight="1">
      <c r="A269" s="15">
        <v>7</v>
      </c>
      <c r="B269" s="19">
        <v>13</v>
      </c>
      <c r="C269" s="7" t="s">
        <v>333</v>
      </c>
      <c r="D269" s="15" t="s">
        <v>3</v>
      </c>
      <c r="E269" s="32" t="s">
        <v>993</v>
      </c>
      <c r="F269" s="7" t="s">
        <v>1</v>
      </c>
    </row>
    <row r="270" spans="1:11" ht="12.75" customHeight="1">
      <c r="A270" s="15">
        <v>7</v>
      </c>
      <c r="B270" s="19">
        <v>13</v>
      </c>
      <c r="C270" s="7" t="s">
        <v>59</v>
      </c>
      <c r="D270" s="15" t="s">
        <v>0</v>
      </c>
      <c r="E270" s="32" t="s">
        <v>992</v>
      </c>
      <c r="F270" s="7" t="s">
        <v>10</v>
      </c>
      <c r="K270" s="11"/>
    </row>
    <row r="271" spans="1:11" ht="12.75" customHeight="1">
      <c r="A271" s="15">
        <v>7</v>
      </c>
      <c r="B271" s="19">
        <v>13</v>
      </c>
      <c r="C271" s="7" t="s">
        <v>382</v>
      </c>
      <c r="D271" s="15" t="s">
        <v>6</v>
      </c>
      <c r="E271" s="32" t="s">
        <v>994</v>
      </c>
      <c r="F271" s="7" t="s">
        <v>12</v>
      </c>
      <c r="K271" s="11"/>
    </row>
    <row r="272" spans="1:11" ht="12.75" customHeight="1">
      <c r="A272" s="15">
        <v>7</v>
      </c>
      <c r="B272" s="19">
        <v>13</v>
      </c>
      <c r="C272" s="7" t="s">
        <v>370</v>
      </c>
      <c r="D272" s="15" t="s">
        <v>4</v>
      </c>
      <c r="E272" s="32" t="s">
        <v>983</v>
      </c>
      <c r="F272" s="7" t="s">
        <v>198</v>
      </c>
      <c r="K272" s="11"/>
    </row>
    <row r="273" spans="1:11" ht="12.75" customHeight="1">
      <c r="A273" s="15">
        <v>7</v>
      </c>
      <c r="B273" s="19">
        <v>13</v>
      </c>
      <c r="C273" s="7" t="s">
        <v>327</v>
      </c>
      <c r="D273" s="15" t="s">
        <v>4</v>
      </c>
      <c r="E273" s="32" t="s">
        <v>300</v>
      </c>
      <c r="F273" s="7" t="s">
        <v>198</v>
      </c>
      <c r="K273" s="11"/>
    </row>
    <row r="274" spans="1:11" ht="12.75" customHeight="1">
      <c r="A274" s="15">
        <v>7</v>
      </c>
      <c r="B274" s="19">
        <v>13</v>
      </c>
      <c r="C274" s="7" t="s">
        <v>995</v>
      </c>
      <c r="D274" s="15" t="s">
        <v>6</v>
      </c>
      <c r="E274" s="32" t="s">
        <v>996</v>
      </c>
      <c r="F274" s="7" t="s">
        <v>198</v>
      </c>
      <c r="K274" s="11"/>
    </row>
    <row r="275" spans="1:11" ht="12.75" customHeight="1">
      <c r="A275" s="15">
        <v>7</v>
      </c>
      <c r="B275" s="19">
        <v>13</v>
      </c>
      <c r="C275" s="7" t="s">
        <v>52</v>
      </c>
      <c r="D275" s="15" t="s">
        <v>6</v>
      </c>
      <c r="E275" s="32" t="s">
        <v>859</v>
      </c>
      <c r="F275" s="7" t="s">
        <v>223</v>
      </c>
      <c r="K275" s="11"/>
    </row>
    <row r="276" spans="1:11" ht="12.75" customHeight="1">
      <c r="A276" s="15">
        <v>7</v>
      </c>
      <c r="B276" s="19">
        <v>13</v>
      </c>
      <c r="C276" s="7" t="s">
        <v>360</v>
      </c>
      <c r="D276" s="15" t="s">
        <v>6</v>
      </c>
      <c r="E276" s="32" t="s">
        <v>997</v>
      </c>
      <c r="F276" s="7" t="s">
        <v>12</v>
      </c>
      <c r="K276" s="11"/>
    </row>
    <row r="277" spans="1:11" ht="12.75" customHeight="1">
      <c r="A277" s="15">
        <v>7</v>
      </c>
      <c r="B277" s="19">
        <v>13</v>
      </c>
      <c r="C277" s="7" t="s">
        <v>390</v>
      </c>
      <c r="D277" s="15" t="s">
        <v>0</v>
      </c>
      <c r="E277" s="32" t="s">
        <v>1104</v>
      </c>
      <c r="F277" s="7" t="s">
        <v>197</v>
      </c>
      <c r="K277" s="11"/>
    </row>
    <row r="278" spans="1:11" ht="12.75" customHeight="1">
      <c r="A278" s="15">
        <v>7</v>
      </c>
      <c r="B278" s="19">
        <v>13</v>
      </c>
      <c r="C278" s="7" t="s">
        <v>326</v>
      </c>
      <c r="D278" s="15" t="s">
        <v>2</v>
      </c>
      <c r="E278" s="32" t="s">
        <v>1114</v>
      </c>
      <c r="F278" s="7" t="s">
        <v>10</v>
      </c>
      <c r="K278" s="11"/>
    </row>
    <row r="279" spans="1:11" ht="12.75" customHeight="1">
      <c r="A279" s="15">
        <v>7</v>
      </c>
      <c r="B279" s="19">
        <v>13</v>
      </c>
      <c r="C279" s="7" t="s">
        <v>360</v>
      </c>
      <c r="D279" s="15" t="s">
        <v>6</v>
      </c>
      <c r="E279" s="32" t="s">
        <v>1129</v>
      </c>
      <c r="F279" s="7" t="s">
        <v>9</v>
      </c>
      <c r="K279" s="11"/>
    </row>
    <row r="280" spans="1:11" ht="12.75" customHeight="1">
      <c r="A280" s="15">
        <v>7</v>
      </c>
      <c r="B280" s="19">
        <v>13</v>
      </c>
      <c r="C280" s="7" t="s">
        <v>390</v>
      </c>
      <c r="D280" s="15" t="s">
        <v>0</v>
      </c>
      <c r="E280" s="32" t="s">
        <v>1138</v>
      </c>
      <c r="F280" s="7" t="s">
        <v>223</v>
      </c>
      <c r="K280" s="11"/>
    </row>
    <row r="281" spans="1:11" ht="12.75" customHeight="1">
      <c r="A281" s="15">
        <v>7</v>
      </c>
      <c r="B281" s="19">
        <v>13</v>
      </c>
      <c r="C281" s="7" t="s">
        <v>1189</v>
      </c>
      <c r="D281" s="15" t="s">
        <v>4</v>
      </c>
      <c r="E281" s="32" t="s">
        <v>1190</v>
      </c>
      <c r="F281" s="7" t="s">
        <v>11</v>
      </c>
      <c r="K281" s="11"/>
    </row>
    <row r="282" spans="1:11" ht="12.75" customHeight="1">
      <c r="A282" s="15">
        <v>7</v>
      </c>
      <c r="B282" s="19">
        <v>13</v>
      </c>
      <c r="C282" s="7" t="s">
        <v>1189</v>
      </c>
      <c r="D282" s="15" t="s">
        <v>4</v>
      </c>
      <c r="E282" s="32" t="s">
        <v>1266</v>
      </c>
      <c r="F282" s="7" t="s">
        <v>12</v>
      </c>
      <c r="K282" s="11"/>
    </row>
    <row r="283" spans="1:11" ht="12.75" customHeight="1">
      <c r="A283" s="15">
        <v>7</v>
      </c>
      <c r="B283" s="19">
        <v>13</v>
      </c>
      <c r="C283" s="7" t="s">
        <v>1189</v>
      </c>
      <c r="D283" s="15" t="s">
        <v>4</v>
      </c>
      <c r="E283" s="32" t="s">
        <v>1278</v>
      </c>
      <c r="F283" s="7" t="s">
        <v>197</v>
      </c>
      <c r="K283" s="11"/>
    </row>
    <row r="284" ht="12.75" customHeight="1"/>
    <row r="285" ht="13.8">
      <c r="A285" s="14" t="s">
        <v>1351</v>
      </c>
    </row>
    <row r="286" spans="2:6" ht="13.8">
      <c r="B286" s="20" t="s">
        <v>50</v>
      </c>
      <c r="C286" s="9" t="s">
        <v>43</v>
      </c>
      <c r="D286" s="18" t="s">
        <v>15</v>
      </c>
      <c r="E286" s="18" t="s">
        <v>17</v>
      </c>
      <c r="F286" s="18" t="s">
        <v>18</v>
      </c>
    </row>
    <row r="287" spans="1:9" ht="13.8">
      <c r="A287" s="15">
        <v>1</v>
      </c>
      <c r="B287" s="19">
        <v>5</v>
      </c>
      <c r="C287" s="7" t="s">
        <v>349</v>
      </c>
      <c r="D287" s="15" t="s">
        <v>4</v>
      </c>
      <c r="E287" s="32" t="s">
        <v>959</v>
      </c>
      <c r="F287" s="7" t="s">
        <v>10</v>
      </c>
      <c r="I287" s="7"/>
    </row>
    <row r="288" spans="1:11" ht="13.8">
      <c r="A288" s="15">
        <v>1</v>
      </c>
      <c r="B288" s="19">
        <v>5</v>
      </c>
      <c r="C288" s="7" t="s">
        <v>960</v>
      </c>
      <c r="D288" s="15" t="s">
        <v>42</v>
      </c>
      <c r="E288" s="32" t="s">
        <v>961</v>
      </c>
      <c r="F288" s="7" t="s">
        <v>11</v>
      </c>
      <c r="I288" s="7"/>
      <c r="K288" s="11"/>
    </row>
    <row r="289" spans="1:11" ht="13.8">
      <c r="A289" s="15">
        <v>3</v>
      </c>
      <c r="B289" s="19">
        <v>4</v>
      </c>
      <c r="C289" s="7" t="s">
        <v>60</v>
      </c>
      <c r="D289" s="15" t="s">
        <v>4</v>
      </c>
      <c r="E289" s="32" t="s">
        <v>962</v>
      </c>
      <c r="F289" s="7" t="s">
        <v>198</v>
      </c>
      <c r="I289" s="7"/>
      <c r="K289" s="11"/>
    </row>
    <row r="290" spans="1:9" ht="13.8">
      <c r="A290" s="15">
        <v>3</v>
      </c>
      <c r="B290" s="19">
        <v>4</v>
      </c>
      <c r="C290" s="7" t="s">
        <v>69</v>
      </c>
      <c r="D290" s="15" t="s">
        <v>6</v>
      </c>
      <c r="E290" s="32" t="s">
        <v>487</v>
      </c>
      <c r="F290" s="7" t="s">
        <v>1</v>
      </c>
      <c r="I290" s="7"/>
    </row>
    <row r="291" spans="1:9" ht="13.8">
      <c r="A291" s="15">
        <v>3</v>
      </c>
      <c r="B291" s="19">
        <v>4</v>
      </c>
      <c r="C291" s="7" t="s">
        <v>381</v>
      </c>
      <c r="D291" s="15" t="s">
        <v>6</v>
      </c>
      <c r="E291" s="32" t="s">
        <v>888</v>
      </c>
      <c r="F291" s="7" t="s">
        <v>106</v>
      </c>
      <c r="I291" s="7"/>
    </row>
    <row r="292" spans="1:9" ht="13.8">
      <c r="A292" s="15">
        <v>3</v>
      </c>
      <c r="B292" s="19">
        <v>4</v>
      </c>
      <c r="C292" s="7" t="s">
        <v>335</v>
      </c>
      <c r="D292" s="7" t="s">
        <v>3</v>
      </c>
      <c r="E292" s="32" t="s">
        <v>1114</v>
      </c>
      <c r="F292" s="7" t="s">
        <v>7</v>
      </c>
      <c r="I292" s="7"/>
    </row>
    <row r="293" spans="1:11" ht="13.8">
      <c r="A293" s="15">
        <v>7</v>
      </c>
      <c r="B293" s="19">
        <v>3</v>
      </c>
      <c r="C293" s="7" t="s">
        <v>397</v>
      </c>
      <c r="D293" s="15" t="s">
        <v>5</v>
      </c>
      <c r="E293" s="32" t="s">
        <v>757</v>
      </c>
      <c r="F293" s="7" t="s">
        <v>223</v>
      </c>
      <c r="I293" s="7"/>
      <c r="J293" s="15"/>
      <c r="K293" s="11"/>
    </row>
    <row r="294" spans="1:10" ht="13.8">
      <c r="A294" s="15">
        <v>7</v>
      </c>
      <c r="B294" s="19">
        <v>3</v>
      </c>
      <c r="C294" s="7" t="s">
        <v>972</v>
      </c>
      <c r="D294" s="15" t="s">
        <v>4</v>
      </c>
      <c r="E294" s="32" t="s">
        <v>973</v>
      </c>
      <c r="F294" s="7" t="s">
        <v>10</v>
      </c>
      <c r="I294" s="7"/>
      <c r="J294" s="15"/>
    </row>
    <row r="295" spans="1:10" ht="13.8">
      <c r="A295" s="15">
        <v>7</v>
      </c>
      <c r="B295" s="19">
        <v>3</v>
      </c>
      <c r="C295" s="7" t="s">
        <v>366</v>
      </c>
      <c r="D295" s="15" t="s">
        <v>2</v>
      </c>
      <c r="E295" s="32" t="s">
        <v>971</v>
      </c>
      <c r="F295" s="7" t="s">
        <v>7</v>
      </c>
      <c r="I295" s="7"/>
      <c r="J295" s="15"/>
    </row>
    <row r="296" spans="1:10" ht="13.8">
      <c r="A296" s="15">
        <v>7</v>
      </c>
      <c r="B296" s="19">
        <v>3</v>
      </c>
      <c r="C296" s="7" t="s">
        <v>969</v>
      </c>
      <c r="D296" s="15" t="s">
        <v>0</v>
      </c>
      <c r="E296" s="32" t="s">
        <v>970</v>
      </c>
      <c r="F296" s="7" t="s">
        <v>12</v>
      </c>
      <c r="I296" s="7"/>
      <c r="J296" s="15"/>
    </row>
    <row r="297" spans="1:10" ht="13.8">
      <c r="A297" s="15">
        <v>7</v>
      </c>
      <c r="B297" s="19">
        <v>3</v>
      </c>
      <c r="C297" s="7" t="s">
        <v>361</v>
      </c>
      <c r="D297" s="15" t="s">
        <v>2</v>
      </c>
      <c r="E297" s="32" t="s">
        <v>968</v>
      </c>
      <c r="F297" s="7" t="s">
        <v>198</v>
      </c>
      <c r="I297" s="7"/>
      <c r="J297" s="15"/>
    </row>
    <row r="298" spans="1:10" ht="13.8">
      <c r="A298" s="15">
        <v>7</v>
      </c>
      <c r="B298" s="19">
        <v>3</v>
      </c>
      <c r="C298" s="7" t="s">
        <v>644</v>
      </c>
      <c r="D298" s="15" t="s">
        <v>4</v>
      </c>
      <c r="E298" s="32" t="s">
        <v>870</v>
      </c>
      <c r="F298" s="7" t="s">
        <v>197</v>
      </c>
      <c r="I298" s="7"/>
      <c r="J298" s="15"/>
    </row>
    <row r="299" spans="1:10" ht="13.8">
      <c r="A299" s="15">
        <v>7</v>
      </c>
      <c r="B299" s="19">
        <v>3</v>
      </c>
      <c r="C299" s="7" t="s">
        <v>966</v>
      </c>
      <c r="D299" s="15" t="s">
        <v>5</v>
      </c>
      <c r="E299" s="32" t="s">
        <v>967</v>
      </c>
      <c r="F299" s="7" t="s">
        <v>106</v>
      </c>
      <c r="I299" s="7"/>
      <c r="J299" s="15"/>
    </row>
    <row r="300" spans="1:10" ht="13.8">
      <c r="A300" s="15">
        <v>7</v>
      </c>
      <c r="B300" s="19">
        <v>3</v>
      </c>
      <c r="C300" s="7" t="s">
        <v>406</v>
      </c>
      <c r="D300" s="15" t="s">
        <v>2</v>
      </c>
      <c r="E300" s="32" t="s">
        <v>965</v>
      </c>
      <c r="F300" s="7" t="s">
        <v>1</v>
      </c>
      <c r="I300" s="7"/>
      <c r="J300" s="15"/>
    </row>
    <row r="301" spans="1:10" ht="13.8">
      <c r="A301" s="15">
        <v>7</v>
      </c>
      <c r="B301" s="19">
        <v>3</v>
      </c>
      <c r="C301" s="7" t="s">
        <v>963</v>
      </c>
      <c r="D301" s="15" t="s">
        <v>4</v>
      </c>
      <c r="E301" s="32" t="s">
        <v>964</v>
      </c>
      <c r="F301" s="7" t="s">
        <v>9</v>
      </c>
      <c r="I301" s="7"/>
      <c r="J301" s="15"/>
    </row>
    <row r="302" spans="1:10" ht="13.8">
      <c r="A302" s="15">
        <v>7</v>
      </c>
      <c r="B302" s="19">
        <v>3</v>
      </c>
      <c r="C302" s="7" t="s">
        <v>69</v>
      </c>
      <c r="D302" s="15" t="s">
        <v>6</v>
      </c>
      <c r="E302" s="32" t="s">
        <v>974</v>
      </c>
      <c r="F302" s="7" t="s">
        <v>10</v>
      </c>
      <c r="I302" s="7"/>
      <c r="J302" s="15"/>
    </row>
    <row r="303" spans="1:10" ht="13.8">
      <c r="A303" s="15">
        <v>7</v>
      </c>
      <c r="B303" s="19">
        <v>3</v>
      </c>
      <c r="C303" s="7" t="s">
        <v>345</v>
      </c>
      <c r="D303" s="15" t="s">
        <v>4</v>
      </c>
      <c r="E303" s="32" t="s">
        <v>975</v>
      </c>
      <c r="F303" s="7" t="s">
        <v>11</v>
      </c>
      <c r="I303" s="7"/>
      <c r="J303" s="15"/>
    </row>
    <row r="304" spans="1:10" ht="13.8">
      <c r="A304" s="15">
        <v>7</v>
      </c>
      <c r="B304" s="19">
        <v>3</v>
      </c>
      <c r="C304" s="7" t="s">
        <v>976</v>
      </c>
      <c r="D304" s="15" t="s">
        <v>6</v>
      </c>
      <c r="E304" s="32" t="s">
        <v>977</v>
      </c>
      <c r="F304" s="7"/>
      <c r="I304" s="7"/>
      <c r="J304" s="15"/>
    </row>
    <row r="305" spans="1:10" ht="13.8">
      <c r="A305" s="15">
        <v>7</v>
      </c>
      <c r="B305" s="19">
        <v>3</v>
      </c>
      <c r="C305" s="7" t="s">
        <v>409</v>
      </c>
      <c r="D305" s="15" t="s">
        <v>2</v>
      </c>
      <c r="E305" s="32">
        <v>2004</v>
      </c>
      <c r="F305" s="7" t="s">
        <v>1</v>
      </c>
      <c r="I305" s="7"/>
      <c r="J305" s="15"/>
    </row>
    <row r="306" spans="1:11" ht="13.8">
      <c r="A306" s="15">
        <v>7</v>
      </c>
      <c r="B306" s="19">
        <v>3</v>
      </c>
      <c r="C306" s="7" t="s">
        <v>334</v>
      </c>
      <c r="D306" s="15" t="s">
        <v>3</v>
      </c>
      <c r="E306" s="32" t="s">
        <v>978</v>
      </c>
      <c r="F306" s="7" t="s">
        <v>11</v>
      </c>
      <c r="I306" s="7"/>
      <c r="J306" s="15"/>
      <c r="K306" s="11"/>
    </row>
    <row r="307" spans="1:10" ht="13.8">
      <c r="A307" s="15">
        <v>7</v>
      </c>
      <c r="B307" s="19">
        <v>3</v>
      </c>
      <c r="C307" s="7" t="s">
        <v>395</v>
      </c>
      <c r="D307" s="15" t="s">
        <v>5</v>
      </c>
      <c r="E307" s="32">
        <v>2004</v>
      </c>
      <c r="F307" s="7" t="s">
        <v>107</v>
      </c>
      <c r="I307" s="7"/>
      <c r="J307" s="15"/>
    </row>
    <row r="308" spans="1:10" ht="13.8">
      <c r="A308" s="15">
        <v>7</v>
      </c>
      <c r="B308" s="19">
        <v>3</v>
      </c>
      <c r="C308" s="7" t="s">
        <v>286</v>
      </c>
      <c r="D308" s="15" t="s">
        <v>3</v>
      </c>
      <c r="E308" s="32" t="s">
        <v>979</v>
      </c>
      <c r="F308" s="7" t="s">
        <v>223</v>
      </c>
      <c r="I308" s="7"/>
      <c r="J308" s="15"/>
    </row>
    <row r="309" spans="1:11" ht="13.8">
      <c r="A309" s="15">
        <v>7</v>
      </c>
      <c r="B309" s="19">
        <v>3</v>
      </c>
      <c r="C309" s="7" t="s">
        <v>359</v>
      </c>
      <c r="D309" s="15" t="s">
        <v>6</v>
      </c>
      <c r="E309" s="32" t="s">
        <v>980</v>
      </c>
      <c r="F309" s="7" t="s">
        <v>12</v>
      </c>
      <c r="I309" s="7"/>
      <c r="J309" s="15"/>
      <c r="K309" s="11"/>
    </row>
    <row r="310" spans="1:10" ht="13.8">
      <c r="A310" s="15">
        <v>7</v>
      </c>
      <c r="B310" s="19">
        <v>3</v>
      </c>
      <c r="C310" s="7" t="s">
        <v>381</v>
      </c>
      <c r="D310" s="15" t="s">
        <v>6</v>
      </c>
      <c r="E310" s="32" t="s">
        <v>981</v>
      </c>
      <c r="F310" s="7" t="s">
        <v>223</v>
      </c>
      <c r="I310" s="7"/>
      <c r="J310" s="15"/>
    </row>
    <row r="311" spans="1:11" ht="13.8">
      <c r="A311" s="15">
        <v>7</v>
      </c>
      <c r="B311" s="19">
        <v>3</v>
      </c>
      <c r="C311" s="7" t="s">
        <v>370</v>
      </c>
      <c r="D311" s="15" t="s">
        <v>4</v>
      </c>
      <c r="E311" s="32" t="s">
        <v>982</v>
      </c>
      <c r="F311" s="7" t="s">
        <v>488</v>
      </c>
      <c r="I311" s="7"/>
      <c r="J311" s="15"/>
      <c r="K311" s="11"/>
    </row>
    <row r="312" spans="1:10" ht="13.8">
      <c r="A312" s="15">
        <v>7</v>
      </c>
      <c r="B312" s="19">
        <v>3</v>
      </c>
      <c r="C312" s="7" t="s">
        <v>363</v>
      </c>
      <c r="D312" s="15" t="s">
        <v>2</v>
      </c>
      <c r="E312" s="32" t="s">
        <v>983</v>
      </c>
      <c r="F312" s="7" t="s">
        <v>106</v>
      </c>
      <c r="I312" s="7"/>
      <c r="J312" s="15"/>
    </row>
    <row r="313" spans="1:11" ht="13.8">
      <c r="A313" s="15">
        <v>7</v>
      </c>
      <c r="B313" s="19">
        <v>3</v>
      </c>
      <c r="C313" s="7" t="s">
        <v>363</v>
      </c>
      <c r="D313" s="15" t="s">
        <v>2</v>
      </c>
      <c r="E313" s="32" t="s">
        <v>907</v>
      </c>
      <c r="F313" s="7" t="s">
        <v>11</v>
      </c>
      <c r="I313" s="7"/>
      <c r="J313" s="15"/>
      <c r="K313" s="11"/>
    </row>
    <row r="314" spans="1:10" ht="13.8">
      <c r="A314" s="15">
        <v>7</v>
      </c>
      <c r="B314" s="19">
        <v>3</v>
      </c>
      <c r="C314" s="7" t="s">
        <v>984</v>
      </c>
      <c r="D314" s="15" t="s">
        <v>2</v>
      </c>
      <c r="E314" s="32" t="s">
        <v>490</v>
      </c>
      <c r="F314" s="7" t="s">
        <v>11</v>
      </c>
      <c r="I314" s="7"/>
      <c r="J314" s="15"/>
    </row>
    <row r="315" spans="1:10" ht="13.8">
      <c r="A315" s="15">
        <v>7</v>
      </c>
      <c r="B315" s="19">
        <v>3</v>
      </c>
      <c r="C315" s="7" t="s">
        <v>348</v>
      </c>
      <c r="D315" s="15" t="s">
        <v>4</v>
      </c>
      <c r="E315" s="32" t="s">
        <v>985</v>
      </c>
      <c r="F315" s="7" t="s">
        <v>10</v>
      </c>
      <c r="I315" s="7"/>
      <c r="J315" s="15"/>
    </row>
    <row r="316" spans="1:10" ht="13.8">
      <c r="A316" s="15">
        <v>7</v>
      </c>
      <c r="B316" s="19">
        <v>3</v>
      </c>
      <c r="C316" s="7" t="s">
        <v>354</v>
      </c>
      <c r="D316" s="15" t="s">
        <v>5</v>
      </c>
      <c r="E316" s="32" t="s">
        <v>589</v>
      </c>
      <c r="F316" s="7" t="s">
        <v>223</v>
      </c>
      <c r="I316" s="7"/>
      <c r="J316" s="15"/>
    </row>
    <row r="317" spans="1:10" ht="13.8">
      <c r="A317" s="15">
        <v>7</v>
      </c>
      <c r="B317" s="19">
        <v>3</v>
      </c>
      <c r="C317" s="7" t="s">
        <v>327</v>
      </c>
      <c r="D317" s="15" t="s">
        <v>4</v>
      </c>
      <c r="E317" s="32" t="s">
        <v>212</v>
      </c>
      <c r="F317" s="7" t="s">
        <v>9</v>
      </c>
      <c r="I317" s="7"/>
      <c r="J317" s="15"/>
    </row>
    <row r="318" spans="1:10" ht="13.8">
      <c r="A318" s="15">
        <v>7</v>
      </c>
      <c r="B318" s="19">
        <v>3</v>
      </c>
      <c r="C318" s="7" t="s">
        <v>52</v>
      </c>
      <c r="D318" s="15" t="s">
        <v>6</v>
      </c>
      <c r="E318" s="32" t="s">
        <v>859</v>
      </c>
      <c r="F318" s="7" t="s">
        <v>223</v>
      </c>
      <c r="I318" s="7"/>
      <c r="J318" s="15"/>
    </row>
    <row r="319" spans="1:10" ht="13.8">
      <c r="A319" s="15">
        <v>7</v>
      </c>
      <c r="B319" s="19">
        <v>3</v>
      </c>
      <c r="C319" s="7" t="s">
        <v>986</v>
      </c>
      <c r="D319" s="15" t="s">
        <v>0</v>
      </c>
      <c r="E319" s="32" t="s">
        <v>25</v>
      </c>
      <c r="F319" s="7" t="s">
        <v>9</v>
      </c>
      <c r="I319" s="7"/>
      <c r="J319" s="15"/>
    </row>
    <row r="320" spans="1:10" ht="13.8">
      <c r="A320" s="15">
        <v>7</v>
      </c>
      <c r="B320" s="19">
        <v>3</v>
      </c>
      <c r="C320" s="7" t="s">
        <v>390</v>
      </c>
      <c r="D320" s="15" t="s">
        <v>0</v>
      </c>
      <c r="E320" s="32" t="s">
        <v>987</v>
      </c>
      <c r="F320" s="7" t="s">
        <v>10</v>
      </c>
      <c r="I320" s="7"/>
      <c r="J320" s="15"/>
    </row>
    <row r="321" spans="1:10" ht="13.8">
      <c r="A321" s="15">
        <v>7</v>
      </c>
      <c r="B321" s="19">
        <v>3</v>
      </c>
      <c r="C321" s="7" t="s">
        <v>229</v>
      </c>
      <c r="D321" s="15" t="s">
        <v>6</v>
      </c>
      <c r="E321" s="32" t="s">
        <v>988</v>
      </c>
      <c r="F321" s="7" t="s">
        <v>198</v>
      </c>
      <c r="I321" s="7"/>
      <c r="J321" s="15"/>
    </row>
    <row r="322" spans="1:10" ht="12.75" customHeight="1">
      <c r="A322" s="15">
        <v>7</v>
      </c>
      <c r="B322" s="19">
        <v>3</v>
      </c>
      <c r="C322" s="7" t="s">
        <v>1086</v>
      </c>
      <c r="D322" s="15" t="s">
        <v>3</v>
      </c>
      <c r="E322" s="32" t="s">
        <v>1099</v>
      </c>
      <c r="F322" s="7" t="s">
        <v>198</v>
      </c>
      <c r="I322" s="7"/>
      <c r="J322" s="15"/>
    </row>
    <row r="323" spans="1:10" ht="12.75" customHeight="1">
      <c r="A323" s="15">
        <v>7</v>
      </c>
      <c r="B323" s="19">
        <v>3</v>
      </c>
      <c r="C323" s="7" t="s">
        <v>326</v>
      </c>
      <c r="D323" s="15" t="s">
        <v>2</v>
      </c>
      <c r="E323" s="32" t="s">
        <v>1099</v>
      </c>
      <c r="F323" s="7" t="s">
        <v>11</v>
      </c>
      <c r="I323" s="7"/>
      <c r="J323" s="15"/>
    </row>
    <row r="324" spans="1:10" ht="12.75" customHeight="1">
      <c r="A324" s="15">
        <v>7</v>
      </c>
      <c r="B324" s="19">
        <v>3</v>
      </c>
      <c r="C324" s="7" t="s">
        <v>360</v>
      </c>
      <c r="D324" s="15" t="s">
        <v>6</v>
      </c>
      <c r="E324" s="32" t="s">
        <v>1129</v>
      </c>
      <c r="F324" s="7" t="s">
        <v>9</v>
      </c>
      <c r="J324" s="15"/>
    </row>
    <row r="325" spans="1:10" ht="12.75" customHeight="1">
      <c r="A325" s="15">
        <v>7</v>
      </c>
      <c r="B325" s="19">
        <v>3</v>
      </c>
      <c r="C325" s="7" t="s">
        <v>1157</v>
      </c>
      <c r="D325" s="15" t="s">
        <v>5</v>
      </c>
      <c r="E325" s="32" t="s">
        <v>1161</v>
      </c>
      <c r="F325" s="7" t="s">
        <v>12</v>
      </c>
      <c r="J325" s="15"/>
    </row>
    <row r="326" spans="1:10" ht="12.75" customHeight="1">
      <c r="A326" s="15">
        <v>7</v>
      </c>
      <c r="B326" s="19">
        <v>3</v>
      </c>
      <c r="C326" s="7" t="s">
        <v>1156</v>
      </c>
      <c r="D326" s="15" t="s">
        <v>0</v>
      </c>
      <c r="E326" s="32" t="s">
        <v>1273</v>
      </c>
      <c r="F326" s="7" t="s">
        <v>10</v>
      </c>
      <c r="J326" s="15"/>
    </row>
    <row r="327" spans="1:10" ht="12.75" customHeight="1">
      <c r="A327" s="15">
        <v>7</v>
      </c>
      <c r="B327" s="19">
        <v>3</v>
      </c>
      <c r="C327" s="7" t="s">
        <v>1130</v>
      </c>
      <c r="D327" s="15" t="s">
        <v>4</v>
      </c>
      <c r="E327" s="32" t="s">
        <v>1274</v>
      </c>
      <c r="F327" s="7" t="s">
        <v>1</v>
      </c>
      <c r="J327" s="15"/>
    </row>
    <row r="328" spans="1:10" ht="12.75" customHeight="1">
      <c r="A328" s="15">
        <v>7</v>
      </c>
      <c r="B328" s="80">
        <v>3</v>
      </c>
      <c r="C328" s="16" t="s">
        <v>1300</v>
      </c>
      <c r="D328" s="16" t="s">
        <v>3</v>
      </c>
      <c r="E328" s="33" t="s">
        <v>1299</v>
      </c>
      <c r="F328" s="16" t="s">
        <v>10</v>
      </c>
      <c r="J328" s="15"/>
    </row>
    <row r="329" spans="1:10" ht="12.75" customHeight="1">
      <c r="A329" s="15">
        <v>7</v>
      </c>
      <c r="B329" s="103">
        <v>3</v>
      </c>
      <c r="C329" s="16" t="s">
        <v>1314</v>
      </c>
      <c r="D329" s="16" t="s">
        <v>2</v>
      </c>
      <c r="E329" s="33" t="s">
        <v>1407</v>
      </c>
      <c r="F329" s="16" t="s">
        <v>11</v>
      </c>
      <c r="J329" s="15"/>
    </row>
    <row r="330" ht="12.75" customHeight="1"/>
    <row r="331" spans="1:9" ht="15.6">
      <c r="A331" s="36" t="s">
        <v>435</v>
      </c>
      <c r="B331" s="39"/>
      <c r="C331" s="39"/>
      <c r="D331" s="39"/>
      <c r="E331" s="39"/>
      <c r="F331" s="39"/>
      <c r="G331" s="39"/>
      <c r="H331" s="39"/>
      <c r="I331" s="39"/>
    </row>
    <row r="333" ht="13.8">
      <c r="A333" s="14" t="s">
        <v>1352</v>
      </c>
    </row>
    <row r="334" spans="2:6" ht="13.8">
      <c r="B334" s="20" t="s">
        <v>110</v>
      </c>
      <c r="C334" s="9" t="s">
        <v>43</v>
      </c>
      <c r="D334" s="18" t="s">
        <v>15</v>
      </c>
      <c r="E334" s="18" t="s">
        <v>17</v>
      </c>
      <c r="F334" s="18" t="s">
        <v>18</v>
      </c>
    </row>
    <row r="335" spans="1:6" ht="13.8">
      <c r="A335" s="15">
        <v>1</v>
      </c>
      <c r="B335" s="19">
        <v>59</v>
      </c>
      <c r="C335" s="7" t="s">
        <v>1122</v>
      </c>
      <c r="D335" s="15" t="s">
        <v>4</v>
      </c>
      <c r="E335" s="32" t="s">
        <v>1125</v>
      </c>
      <c r="F335" s="7" t="s">
        <v>1</v>
      </c>
    </row>
    <row r="336" spans="1:11" ht="13.8">
      <c r="A336" s="15">
        <v>2</v>
      </c>
      <c r="B336" s="19">
        <v>55</v>
      </c>
      <c r="C336" s="7" t="s">
        <v>57</v>
      </c>
      <c r="D336" s="15" t="s">
        <v>5</v>
      </c>
      <c r="E336" s="32" t="s">
        <v>440</v>
      </c>
      <c r="F336" s="7" t="s">
        <v>12</v>
      </c>
      <c r="K336" s="11"/>
    </row>
    <row r="337" spans="1:6" ht="13.8">
      <c r="A337" s="15">
        <v>2</v>
      </c>
      <c r="B337" s="19">
        <v>55</v>
      </c>
      <c r="C337" s="7" t="s">
        <v>101</v>
      </c>
      <c r="D337" s="15" t="s">
        <v>2</v>
      </c>
      <c r="E337" s="32" t="s">
        <v>441</v>
      </c>
      <c r="F337" s="7" t="s">
        <v>10</v>
      </c>
    </row>
    <row r="338" spans="1:6" ht="13.8">
      <c r="A338" s="15">
        <v>4</v>
      </c>
      <c r="B338" s="19">
        <v>54</v>
      </c>
      <c r="C338" s="7" t="s">
        <v>80</v>
      </c>
      <c r="D338" s="15" t="s">
        <v>5</v>
      </c>
      <c r="E338" s="32" t="s">
        <v>458</v>
      </c>
      <c r="F338" s="7" t="s">
        <v>1</v>
      </c>
    </row>
    <row r="339" spans="1:11" ht="13.8">
      <c r="A339" s="15">
        <v>5</v>
      </c>
      <c r="B339" s="19">
        <v>53</v>
      </c>
      <c r="C339" s="7" t="s">
        <v>71</v>
      </c>
      <c r="D339" s="15" t="s">
        <v>6</v>
      </c>
      <c r="E339" s="32" t="s">
        <v>459</v>
      </c>
      <c r="F339" s="7" t="s">
        <v>107</v>
      </c>
      <c r="K339" s="11"/>
    </row>
    <row r="340" spans="1:6" ht="13.8">
      <c r="A340" s="15">
        <v>5</v>
      </c>
      <c r="B340" s="19">
        <v>53</v>
      </c>
      <c r="C340" s="7" t="s">
        <v>1101</v>
      </c>
      <c r="D340" s="15" t="s">
        <v>5</v>
      </c>
      <c r="E340" s="32" t="s">
        <v>1243</v>
      </c>
      <c r="F340" s="7" t="s">
        <v>488</v>
      </c>
    </row>
    <row r="341" spans="1:6" ht="12.75" customHeight="1">
      <c r="A341" s="15">
        <v>7</v>
      </c>
      <c r="B341" s="19">
        <v>52</v>
      </c>
      <c r="C341" s="7" t="s">
        <v>120</v>
      </c>
      <c r="D341" s="15" t="s">
        <v>4</v>
      </c>
      <c r="E341" s="32" t="s">
        <v>460</v>
      </c>
      <c r="F341" s="7" t="s">
        <v>12</v>
      </c>
    </row>
    <row r="342" spans="1:11" ht="12.75" customHeight="1">
      <c r="A342" s="15">
        <v>7</v>
      </c>
      <c r="B342" s="19">
        <v>52</v>
      </c>
      <c r="C342" s="7" t="s">
        <v>958</v>
      </c>
      <c r="D342" s="15" t="s">
        <v>0</v>
      </c>
      <c r="E342" s="32" t="s">
        <v>461</v>
      </c>
      <c r="F342" s="7" t="s">
        <v>223</v>
      </c>
      <c r="K342" s="11"/>
    </row>
    <row r="343" spans="1:11" ht="12.75" customHeight="1">
      <c r="A343" s="15">
        <v>7</v>
      </c>
      <c r="B343" s="19">
        <v>52</v>
      </c>
      <c r="C343" s="7" t="s">
        <v>57</v>
      </c>
      <c r="D343" s="15" t="s">
        <v>5</v>
      </c>
      <c r="E343" s="32" t="s">
        <v>442</v>
      </c>
      <c r="F343" s="7" t="s">
        <v>223</v>
      </c>
      <c r="K343" s="11"/>
    </row>
    <row r="344" spans="1:11" ht="12.75" customHeight="1">
      <c r="A344" s="15">
        <v>7</v>
      </c>
      <c r="B344" s="19">
        <v>52</v>
      </c>
      <c r="C344" s="7" t="s">
        <v>80</v>
      </c>
      <c r="D344" s="15" t="s">
        <v>5</v>
      </c>
      <c r="E344" s="32" t="s">
        <v>443</v>
      </c>
      <c r="F344" s="7" t="s">
        <v>223</v>
      </c>
      <c r="K344" s="11"/>
    </row>
    <row r="345" spans="1:11" ht="12.75" customHeight="1">
      <c r="A345" s="15">
        <v>7</v>
      </c>
      <c r="B345" s="19">
        <v>52</v>
      </c>
      <c r="C345" s="7" t="s">
        <v>1092</v>
      </c>
      <c r="D345" s="15" t="s">
        <v>4</v>
      </c>
      <c r="E345" s="32" t="s">
        <v>1140</v>
      </c>
      <c r="F345" s="7" t="s">
        <v>10</v>
      </c>
      <c r="K345" s="11"/>
    </row>
    <row r="346" ht="12.75" customHeight="1"/>
    <row r="347" ht="12.75" customHeight="1">
      <c r="A347" s="14" t="s">
        <v>1318</v>
      </c>
    </row>
    <row r="348" spans="1:7" ht="12.75" customHeight="1">
      <c r="A348" s="14"/>
      <c r="B348" s="20" t="s">
        <v>438</v>
      </c>
      <c r="C348" s="9" t="s">
        <v>43</v>
      </c>
      <c r="D348" s="18" t="s">
        <v>15</v>
      </c>
      <c r="E348" s="18" t="s">
        <v>17</v>
      </c>
      <c r="F348" s="18" t="s">
        <v>18</v>
      </c>
      <c r="G348" s="18" t="s">
        <v>466</v>
      </c>
    </row>
    <row r="349" spans="1:11" ht="12.75" customHeight="1">
      <c r="A349" s="15">
        <v>1</v>
      </c>
      <c r="B349" s="19">
        <v>7</v>
      </c>
      <c r="C349" s="7" t="s">
        <v>88</v>
      </c>
      <c r="D349" s="15" t="s">
        <v>2</v>
      </c>
      <c r="E349" s="32" t="s">
        <v>452</v>
      </c>
      <c r="F349" s="7" t="s">
        <v>8</v>
      </c>
      <c r="K349" s="11"/>
    </row>
    <row r="350" spans="1:11" ht="12.75" customHeight="1">
      <c r="A350" s="15">
        <v>1</v>
      </c>
      <c r="B350" s="19">
        <v>7</v>
      </c>
      <c r="C350" s="7" t="s">
        <v>447</v>
      </c>
      <c r="D350" s="15" t="s">
        <v>0</v>
      </c>
      <c r="E350" s="32" t="s">
        <v>470</v>
      </c>
      <c r="F350" s="7" t="s">
        <v>198</v>
      </c>
      <c r="G350" s="15" t="s">
        <v>471</v>
      </c>
      <c r="K350" s="11"/>
    </row>
    <row r="351" spans="1:11" ht="12.75" customHeight="1">
      <c r="A351" s="15">
        <v>1</v>
      </c>
      <c r="B351" s="19">
        <v>7</v>
      </c>
      <c r="C351" s="7" t="s">
        <v>1092</v>
      </c>
      <c r="D351" s="15" t="s">
        <v>4</v>
      </c>
      <c r="E351" s="32" t="s">
        <v>1151</v>
      </c>
      <c r="F351" s="7" t="s">
        <v>9</v>
      </c>
      <c r="G351" s="15" t="s">
        <v>471</v>
      </c>
      <c r="K351" s="11"/>
    </row>
    <row r="352" spans="1:11" ht="12.75" customHeight="1">
      <c r="A352" s="15">
        <v>4</v>
      </c>
      <c r="B352" s="19">
        <v>6</v>
      </c>
      <c r="C352" s="7" t="s">
        <v>73</v>
      </c>
      <c r="D352" s="15" t="s">
        <v>3</v>
      </c>
      <c r="E352" s="32" t="s">
        <v>453</v>
      </c>
      <c r="F352" s="7" t="s">
        <v>223</v>
      </c>
      <c r="K352" s="11"/>
    </row>
    <row r="353" spans="1:11" ht="12.75" customHeight="1">
      <c r="A353" s="15">
        <v>4</v>
      </c>
      <c r="B353" s="19">
        <v>6</v>
      </c>
      <c r="C353" s="7" t="s">
        <v>80</v>
      </c>
      <c r="D353" s="15" t="s">
        <v>5</v>
      </c>
      <c r="E353" s="32" t="s">
        <v>463</v>
      </c>
      <c r="F353" s="7" t="s">
        <v>488</v>
      </c>
      <c r="G353" s="15" t="s">
        <v>465</v>
      </c>
      <c r="K353" s="11"/>
    </row>
    <row r="354" spans="1:7" ht="12.75" customHeight="1">
      <c r="A354" s="15">
        <v>4</v>
      </c>
      <c r="B354" s="19">
        <v>6</v>
      </c>
      <c r="C354" s="7" t="s">
        <v>957</v>
      </c>
      <c r="D354" s="15" t="s">
        <v>5</v>
      </c>
      <c r="E354" s="32" t="s">
        <v>454</v>
      </c>
      <c r="F354" s="7" t="s">
        <v>11</v>
      </c>
      <c r="G354" s="15" t="s">
        <v>472</v>
      </c>
    </row>
    <row r="355" spans="1:11" ht="12.75" customHeight="1">
      <c r="A355" s="15">
        <v>4</v>
      </c>
      <c r="B355" s="19">
        <v>6</v>
      </c>
      <c r="C355" s="7" t="s">
        <v>80</v>
      </c>
      <c r="D355" s="15" t="s">
        <v>5</v>
      </c>
      <c r="E355" s="32" t="s">
        <v>455</v>
      </c>
      <c r="F355" s="7" t="s">
        <v>11</v>
      </c>
      <c r="G355" s="15" t="s">
        <v>464</v>
      </c>
      <c r="K355" s="11"/>
    </row>
    <row r="356" spans="1:11" ht="12.75" customHeight="1">
      <c r="A356" s="15">
        <v>4</v>
      </c>
      <c r="B356" s="19">
        <v>6</v>
      </c>
      <c r="C356" s="7" t="s">
        <v>101</v>
      </c>
      <c r="D356" s="15" t="s">
        <v>2</v>
      </c>
      <c r="E356" s="32" t="s">
        <v>456</v>
      </c>
      <c r="F356" s="7" t="s">
        <v>8</v>
      </c>
      <c r="G356" s="15" t="s">
        <v>464</v>
      </c>
      <c r="K356" s="11"/>
    </row>
    <row r="357" spans="1:11" ht="12.75" customHeight="1">
      <c r="A357" s="15">
        <v>4</v>
      </c>
      <c r="B357" s="19">
        <v>6</v>
      </c>
      <c r="C357" s="7" t="s">
        <v>56</v>
      </c>
      <c r="D357" s="15" t="s">
        <v>4</v>
      </c>
      <c r="E357" s="32" t="s">
        <v>462</v>
      </c>
      <c r="F357" s="7" t="s">
        <v>12</v>
      </c>
      <c r="G357" s="15" t="s">
        <v>464</v>
      </c>
      <c r="K357" s="11"/>
    </row>
    <row r="358" spans="1:11" ht="12.75" customHeight="1">
      <c r="A358" s="15">
        <v>4</v>
      </c>
      <c r="B358" s="19">
        <v>6</v>
      </c>
      <c r="C358" s="7" t="s">
        <v>46</v>
      </c>
      <c r="D358" s="15" t="s">
        <v>2</v>
      </c>
      <c r="E358" s="32" t="s">
        <v>216</v>
      </c>
      <c r="F358" s="7" t="s">
        <v>11</v>
      </c>
      <c r="G358" s="15" t="s">
        <v>465</v>
      </c>
      <c r="K358" s="11"/>
    </row>
    <row r="359" spans="1:11" ht="12.75" customHeight="1">
      <c r="A359" s="15">
        <v>4</v>
      </c>
      <c r="B359" s="19">
        <v>6</v>
      </c>
      <c r="C359" s="7" t="s">
        <v>46</v>
      </c>
      <c r="D359" s="15" t="s">
        <v>2</v>
      </c>
      <c r="E359" s="32" t="s">
        <v>457</v>
      </c>
      <c r="F359" s="7" t="s">
        <v>8</v>
      </c>
      <c r="G359" s="15" t="s">
        <v>464</v>
      </c>
      <c r="K359" s="11"/>
    </row>
    <row r="360" spans="1:11" ht="12.75" customHeight="1">
      <c r="A360" s="15">
        <v>4</v>
      </c>
      <c r="B360" s="19">
        <v>6</v>
      </c>
      <c r="C360" s="7" t="s">
        <v>1122</v>
      </c>
      <c r="D360" s="15" t="s">
        <v>4</v>
      </c>
      <c r="E360" s="32" t="s">
        <v>1123</v>
      </c>
      <c r="F360" s="7" t="s">
        <v>8</v>
      </c>
      <c r="G360" s="15" t="s">
        <v>465</v>
      </c>
      <c r="K360" s="11"/>
    </row>
    <row r="361" spans="1:11" ht="12.75" customHeight="1">
      <c r="A361" s="15">
        <v>4</v>
      </c>
      <c r="B361" s="19">
        <v>6</v>
      </c>
      <c r="C361" s="7" t="s">
        <v>1122</v>
      </c>
      <c r="D361" s="15" t="s">
        <v>4</v>
      </c>
      <c r="E361" s="32" t="s">
        <v>1125</v>
      </c>
      <c r="F361" s="7" t="s">
        <v>1</v>
      </c>
      <c r="G361" s="15" t="s">
        <v>1127</v>
      </c>
      <c r="K361" s="11"/>
    </row>
    <row r="362" spans="1:11" ht="12.75" customHeight="1">
      <c r="A362" s="15">
        <v>4</v>
      </c>
      <c r="B362" s="19">
        <v>6</v>
      </c>
      <c r="C362" s="7" t="s">
        <v>1225</v>
      </c>
      <c r="D362" s="15" t="s">
        <v>3</v>
      </c>
      <c r="E362" s="32" t="s">
        <v>1224</v>
      </c>
      <c r="F362" s="7" t="s">
        <v>106</v>
      </c>
      <c r="G362" s="15" t="s">
        <v>464</v>
      </c>
      <c r="K362" s="11"/>
    </row>
    <row r="363" spans="1:11" ht="12.75" customHeight="1">
      <c r="A363" s="15">
        <v>4</v>
      </c>
      <c r="B363" s="103">
        <v>6</v>
      </c>
      <c r="C363" s="8" t="s">
        <v>1317</v>
      </c>
      <c r="D363" s="16" t="s">
        <v>0</v>
      </c>
      <c r="E363" s="33" t="s">
        <v>1316</v>
      </c>
      <c r="F363" s="8" t="s">
        <v>488</v>
      </c>
      <c r="G363" s="16" t="s">
        <v>464</v>
      </c>
      <c r="K363" s="11"/>
    </row>
    <row r="365" ht="13.8">
      <c r="A365" s="14" t="s">
        <v>1353</v>
      </c>
    </row>
    <row r="366" spans="1:7" ht="13.8">
      <c r="A366" s="14"/>
      <c r="B366" s="20" t="s">
        <v>113</v>
      </c>
      <c r="C366" s="9" t="s">
        <v>43</v>
      </c>
      <c r="D366" s="18" t="s">
        <v>15</v>
      </c>
      <c r="E366" s="18" t="s">
        <v>17</v>
      </c>
      <c r="F366" s="18" t="s">
        <v>18</v>
      </c>
      <c r="G366" s="18" t="s">
        <v>466</v>
      </c>
    </row>
    <row r="367" spans="1:11" ht="12.75" customHeight="1">
      <c r="A367" s="15">
        <v>1</v>
      </c>
      <c r="B367" s="19">
        <v>9</v>
      </c>
      <c r="C367" s="7" t="s">
        <v>957</v>
      </c>
      <c r="D367" s="15" t="s">
        <v>5</v>
      </c>
      <c r="E367" s="32" t="s">
        <v>454</v>
      </c>
      <c r="F367" s="7" t="s">
        <v>11</v>
      </c>
      <c r="G367" s="15" t="s">
        <v>472</v>
      </c>
      <c r="K367" s="11"/>
    </row>
    <row r="368" spans="1:11" ht="12.75" customHeight="1">
      <c r="A368" s="15">
        <v>2</v>
      </c>
      <c r="B368" s="19">
        <v>8</v>
      </c>
      <c r="C368" s="7" t="s">
        <v>1122</v>
      </c>
      <c r="D368" s="15" t="s">
        <v>4</v>
      </c>
      <c r="E368" s="32" t="s">
        <v>1125</v>
      </c>
      <c r="F368" s="7" t="s">
        <v>1</v>
      </c>
      <c r="G368" s="15" t="s">
        <v>1127</v>
      </c>
      <c r="H368" s="11"/>
      <c r="K368" s="11"/>
    </row>
    <row r="369" spans="1:11" ht="12.75" customHeight="1">
      <c r="A369" s="15">
        <v>3</v>
      </c>
      <c r="B369" s="19">
        <v>7</v>
      </c>
      <c r="C369" s="7" t="s">
        <v>57</v>
      </c>
      <c r="D369" s="15" t="s">
        <v>5</v>
      </c>
      <c r="E369" s="32" t="s">
        <v>468</v>
      </c>
      <c r="F369" s="7" t="s">
        <v>7</v>
      </c>
      <c r="G369" s="11"/>
      <c r="H369" s="11"/>
      <c r="K369" s="11"/>
    </row>
    <row r="370" spans="1:11" ht="12.75" customHeight="1">
      <c r="A370" s="15">
        <v>3</v>
      </c>
      <c r="B370" s="19">
        <v>7</v>
      </c>
      <c r="C370" s="7" t="s">
        <v>512</v>
      </c>
      <c r="D370" s="15" t="s">
        <v>4</v>
      </c>
      <c r="E370" s="32" t="s">
        <v>469</v>
      </c>
      <c r="F370" s="7" t="s">
        <v>19</v>
      </c>
      <c r="G370" s="11"/>
      <c r="H370" s="11"/>
      <c r="K370" s="11"/>
    </row>
    <row r="371" spans="1:11" ht="12.75" customHeight="1">
      <c r="A371" s="15">
        <v>3</v>
      </c>
      <c r="B371" s="19">
        <v>7</v>
      </c>
      <c r="C371" s="7" t="s">
        <v>449</v>
      </c>
      <c r="D371" s="15" t="s">
        <v>42</v>
      </c>
      <c r="E371" s="32" t="s">
        <v>467</v>
      </c>
      <c r="F371" s="7" t="s">
        <v>10</v>
      </c>
      <c r="G371" s="11"/>
      <c r="H371" s="11"/>
      <c r="K371" s="11"/>
    </row>
    <row r="372" spans="1:11" ht="12.75" customHeight="1">
      <c r="A372" s="15">
        <v>3</v>
      </c>
      <c r="B372" s="19">
        <v>7</v>
      </c>
      <c r="C372" s="7" t="s">
        <v>73</v>
      </c>
      <c r="D372" s="15" t="s">
        <v>3</v>
      </c>
      <c r="E372" s="32" t="s">
        <v>453</v>
      </c>
      <c r="F372" s="7" t="s">
        <v>223</v>
      </c>
      <c r="G372" s="11"/>
      <c r="H372" s="11"/>
      <c r="K372" s="11"/>
    </row>
    <row r="373" spans="1:11" ht="12.75" customHeight="1">
      <c r="A373" s="15">
        <v>3</v>
      </c>
      <c r="B373" s="19">
        <v>7</v>
      </c>
      <c r="C373" s="7" t="s">
        <v>80</v>
      </c>
      <c r="D373" s="15" t="s">
        <v>5</v>
      </c>
      <c r="E373" s="32" t="s">
        <v>463</v>
      </c>
      <c r="F373" s="7" t="s">
        <v>488</v>
      </c>
      <c r="G373" s="15" t="s">
        <v>465</v>
      </c>
      <c r="H373" s="11"/>
      <c r="K373" s="11"/>
    </row>
    <row r="374" spans="1:11" ht="12.75" customHeight="1">
      <c r="A374" s="15">
        <v>3</v>
      </c>
      <c r="B374" s="19">
        <v>7</v>
      </c>
      <c r="C374" s="7" t="s">
        <v>447</v>
      </c>
      <c r="D374" s="15" t="s">
        <v>0</v>
      </c>
      <c r="E374" s="32" t="s">
        <v>470</v>
      </c>
      <c r="F374" s="7" t="s">
        <v>198</v>
      </c>
      <c r="G374" s="15" t="s">
        <v>471</v>
      </c>
      <c r="H374" s="11"/>
      <c r="K374" s="11"/>
    </row>
    <row r="375" spans="1:11" ht="12.75" customHeight="1">
      <c r="A375" s="15">
        <v>3</v>
      </c>
      <c r="B375" s="19">
        <v>7</v>
      </c>
      <c r="C375" s="7" t="s">
        <v>46</v>
      </c>
      <c r="D375" s="15" t="s">
        <v>2</v>
      </c>
      <c r="E375" s="32" t="s">
        <v>216</v>
      </c>
      <c r="F375" s="7" t="s">
        <v>11</v>
      </c>
      <c r="G375" s="15" t="s">
        <v>465</v>
      </c>
      <c r="H375" s="11"/>
      <c r="K375" s="11"/>
    </row>
    <row r="376" spans="1:11" ht="12.75" customHeight="1">
      <c r="A376" s="15">
        <v>3</v>
      </c>
      <c r="B376" s="19">
        <v>7</v>
      </c>
      <c r="C376" s="7" t="s">
        <v>1122</v>
      </c>
      <c r="D376" s="15" t="s">
        <v>4</v>
      </c>
      <c r="E376" s="32" t="s">
        <v>1123</v>
      </c>
      <c r="F376" s="7" t="s">
        <v>8</v>
      </c>
      <c r="G376" s="15" t="s">
        <v>465</v>
      </c>
      <c r="H376" s="11"/>
      <c r="K376" s="11"/>
    </row>
    <row r="377" spans="1:11" ht="12.75" customHeight="1">
      <c r="A377" s="15">
        <v>3</v>
      </c>
      <c r="B377" s="19">
        <v>7</v>
      </c>
      <c r="C377" s="7" t="s">
        <v>1092</v>
      </c>
      <c r="D377" s="15" t="s">
        <v>4</v>
      </c>
      <c r="E377" s="32" t="s">
        <v>1151</v>
      </c>
      <c r="F377" s="7" t="s">
        <v>9</v>
      </c>
      <c r="G377" s="15" t="s">
        <v>471</v>
      </c>
      <c r="H377" s="11"/>
      <c r="K377" s="11"/>
    </row>
    <row r="378" spans="1:11" ht="12.75" customHeight="1">
      <c r="A378" s="15">
        <v>3</v>
      </c>
      <c r="B378" s="19">
        <v>7</v>
      </c>
      <c r="C378" s="7" t="s">
        <v>1101</v>
      </c>
      <c r="D378" s="15" t="s">
        <v>5</v>
      </c>
      <c r="E378" s="32" t="s">
        <v>1239</v>
      </c>
      <c r="F378" s="7" t="s">
        <v>223</v>
      </c>
      <c r="G378" s="15" t="s">
        <v>1241</v>
      </c>
      <c r="H378" s="11"/>
      <c r="K378" s="11"/>
    </row>
    <row r="379" spans="1:11" ht="12.75" customHeight="1">
      <c r="A379" s="15">
        <v>3</v>
      </c>
      <c r="B379" s="19">
        <v>7</v>
      </c>
      <c r="C379" s="7" t="s">
        <v>1142</v>
      </c>
      <c r="D379" s="15" t="s">
        <v>6</v>
      </c>
      <c r="E379" s="32" t="s">
        <v>1274</v>
      </c>
      <c r="F379" s="7" t="s">
        <v>9</v>
      </c>
      <c r="G379" s="15" t="s">
        <v>1241</v>
      </c>
      <c r="H379" s="11"/>
      <c r="K379" s="11"/>
    </row>
    <row r="380" spans="1:11" ht="12.75" customHeight="1">
      <c r="A380" s="15"/>
      <c r="B380" s="19"/>
      <c r="C380" s="7"/>
      <c r="D380" s="15"/>
      <c r="E380" s="32"/>
      <c r="F380" s="7"/>
      <c r="G380" s="15"/>
      <c r="K380" s="11"/>
    </row>
    <row r="381" spans="1:11" ht="15.6">
      <c r="A381" s="36" t="s">
        <v>436</v>
      </c>
      <c r="B381" s="39"/>
      <c r="C381" s="39"/>
      <c r="D381" s="39"/>
      <c r="E381" s="39"/>
      <c r="F381" s="39"/>
      <c r="G381" s="39"/>
      <c r="H381" s="39"/>
      <c r="I381" s="39"/>
      <c r="K381" s="11"/>
    </row>
    <row r="382" spans="1:11" ht="13.8">
      <c r="A382" s="15"/>
      <c r="B382" s="19"/>
      <c r="C382" s="7"/>
      <c r="D382" s="15"/>
      <c r="E382" s="32"/>
      <c r="F382" s="7"/>
      <c r="G382" s="15"/>
      <c r="K382" s="11"/>
    </row>
    <row r="383" ht="13.8">
      <c r="A383" s="14" t="s">
        <v>1320</v>
      </c>
    </row>
    <row r="384" spans="2:31" ht="13.8">
      <c r="B384" s="20" t="s">
        <v>110</v>
      </c>
      <c r="C384" s="9" t="s">
        <v>43</v>
      </c>
      <c r="D384" s="18" t="s">
        <v>15</v>
      </c>
      <c r="E384" s="18" t="s">
        <v>17</v>
      </c>
      <c r="F384" s="18" t="s">
        <v>18</v>
      </c>
      <c r="H384" s="47" t="s">
        <v>110</v>
      </c>
      <c r="I384" s="9" t="s">
        <v>63</v>
      </c>
      <c r="J384" s="18" t="s">
        <v>17</v>
      </c>
      <c r="K384" s="45" t="s">
        <v>18</v>
      </c>
      <c r="L384" s="47" t="s">
        <v>110</v>
      </c>
      <c r="M384" s="9" t="s">
        <v>64</v>
      </c>
      <c r="N384" s="18" t="s">
        <v>17</v>
      </c>
      <c r="O384" s="45" t="s">
        <v>18</v>
      </c>
      <c r="P384" s="20" t="s">
        <v>110</v>
      </c>
      <c r="Q384" s="9" t="s">
        <v>65</v>
      </c>
      <c r="R384" s="18" t="s">
        <v>17</v>
      </c>
      <c r="S384" s="45" t="s">
        <v>18</v>
      </c>
      <c r="T384" s="47" t="s">
        <v>110</v>
      </c>
      <c r="U384" s="9" t="s">
        <v>66</v>
      </c>
      <c r="V384" s="18" t="s">
        <v>17</v>
      </c>
      <c r="W384" s="45" t="s">
        <v>18</v>
      </c>
      <c r="X384" s="47" t="s">
        <v>110</v>
      </c>
      <c r="Y384" s="9" t="s">
        <v>67</v>
      </c>
      <c r="Z384" s="18" t="s">
        <v>17</v>
      </c>
      <c r="AA384" s="18" t="s">
        <v>18</v>
      </c>
      <c r="AB384" s="47" t="s">
        <v>110</v>
      </c>
      <c r="AC384" s="9" t="s">
        <v>68</v>
      </c>
      <c r="AD384" s="18" t="s">
        <v>17</v>
      </c>
      <c r="AE384" s="18" t="s">
        <v>18</v>
      </c>
    </row>
    <row r="385" spans="1:31" ht="12.75" customHeight="1">
      <c r="A385" s="15">
        <v>1</v>
      </c>
      <c r="B385" s="19">
        <v>100</v>
      </c>
      <c r="C385" s="7" t="s">
        <v>98</v>
      </c>
      <c r="D385" s="15" t="s">
        <v>4</v>
      </c>
      <c r="E385" s="32" t="s">
        <v>486</v>
      </c>
      <c r="F385" s="7"/>
      <c r="H385" s="48">
        <v>84</v>
      </c>
      <c r="I385" s="15" t="s">
        <v>477</v>
      </c>
      <c r="J385" s="32">
        <v>1990</v>
      </c>
      <c r="K385" s="46"/>
      <c r="L385" s="48">
        <v>86</v>
      </c>
      <c r="M385" s="15" t="s">
        <v>496</v>
      </c>
      <c r="N385" s="32">
        <v>1995</v>
      </c>
      <c r="O385" s="46"/>
      <c r="P385" s="19">
        <v>100</v>
      </c>
      <c r="Q385" s="15" t="s">
        <v>98</v>
      </c>
      <c r="R385" s="32" t="s">
        <v>486</v>
      </c>
      <c r="S385" s="46"/>
      <c r="T385" s="48">
        <v>90</v>
      </c>
      <c r="U385" s="15" t="s">
        <v>489</v>
      </c>
      <c r="V385" s="32" t="s">
        <v>490</v>
      </c>
      <c r="W385" s="7" t="s">
        <v>8</v>
      </c>
      <c r="X385" s="61">
        <v>91</v>
      </c>
      <c r="Y385" s="15" t="s">
        <v>81</v>
      </c>
      <c r="Z385" s="32" t="s">
        <v>440</v>
      </c>
      <c r="AA385" s="7" t="s">
        <v>8</v>
      </c>
      <c r="AB385" s="48">
        <v>94</v>
      </c>
      <c r="AC385" s="15" t="s">
        <v>101</v>
      </c>
      <c r="AD385" s="32" t="s">
        <v>441</v>
      </c>
      <c r="AE385" s="7" t="s">
        <v>488</v>
      </c>
    </row>
    <row r="386" spans="1:31" ht="12.75" customHeight="1">
      <c r="A386" s="15">
        <v>2</v>
      </c>
      <c r="B386" s="19">
        <v>94</v>
      </c>
      <c r="C386" s="7" t="s">
        <v>480</v>
      </c>
      <c r="D386" s="15" t="s">
        <v>4</v>
      </c>
      <c r="E386" s="32" t="s">
        <v>487</v>
      </c>
      <c r="F386" s="7" t="s">
        <v>197</v>
      </c>
      <c r="H386" s="48">
        <v>83</v>
      </c>
      <c r="I386" s="15" t="s">
        <v>96</v>
      </c>
      <c r="J386" s="32">
        <v>2005</v>
      </c>
      <c r="K386" s="46"/>
      <c r="L386" s="48">
        <v>84</v>
      </c>
      <c r="M386" s="15" t="s">
        <v>497</v>
      </c>
      <c r="N386" s="32">
        <v>1978</v>
      </c>
      <c r="O386" s="46"/>
      <c r="P386" s="19">
        <v>94</v>
      </c>
      <c r="Q386" s="15" t="s">
        <v>480</v>
      </c>
      <c r="R386" s="32" t="s">
        <v>487</v>
      </c>
      <c r="S386" s="7" t="s">
        <v>197</v>
      </c>
      <c r="T386" s="48">
        <v>84</v>
      </c>
      <c r="U386" s="15" t="s">
        <v>1134</v>
      </c>
      <c r="V386" s="32" t="s">
        <v>1148</v>
      </c>
      <c r="W386" s="7" t="s">
        <v>197</v>
      </c>
      <c r="X386" s="48">
        <v>83</v>
      </c>
      <c r="Y386" s="15" t="s">
        <v>76</v>
      </c>
      <c r="Z386" s="32" t="s">
        <v>501</v>
      </c>
      <c r="AA386" s="15"/>
      <c r="AB386" s="48">
        <v>91</v>
      </c>
      <c r="AC386" s="15" t="s">
        <v>88</v>
      </c>
      <c r="AD386" s="15">
        <v>1997</v>
      </c>
      <c r="AE386" s="7"/>
    </row>
    <row r="387" spans="1:31" ht="12.75" customHeight="1">
      <c r="A387" s="15">
        <v>3</v>
      </c>
      <c r="B387" s="19">
        <v>94</v>
      </c>
      <c r="C387" s="7" t="s">
        <v>101</v>
      </c>
      <c r="D387" s="15" t="s">
        <v>2</v>
      </c>
      <c r="E387" s="32" t="s">
        <v>441</v>
      </c>
      <c r="F387" s="7" t="s">
        <v>488</v>
      </c>
      <c r="H387" s="48">
        <v>83</v>
      </c>
      <c r="I387" s="15" t="s">
        <v>82</v>
      </c>
      <c r="J387" s="32">
        <v>2007</v>
      </c>
      <c r="K387" s="46"/>
      <c r="L387" s="48">
        <v>82</v>
      </c>
      <c r="M387" s="15" t="s">
        <v>86</v>
      </c>
      <c r="N387" s="32">
        <v>1988</v>
      </c>
      <c r="O387" s="46"/>
      <c r="P387" s="19"/>
      <c r="Q387" s="15"/>
      <c r="R387" s="32"/>
      <c r="S387" s="46"/>
      <c r="T387" s="48">
        <v>82</v>
      </c>
      <c r="U387" s="7" t="s">
        <v>1101</v>
      </c>
      <c r="V387" s="32" t="s">
        <v>1099</v>
      </c>
      <c r="W387" s="79" t="s">
        <v>8</v>
      </c>
      <c r="X387" s="48">
        <v>80</v>
      </c>
      <c r="Y387" s="15" t="s">
        <v>81</v>
      </c>
      <c r="Z387" s="32" t="s">
        <v>500</v>
      </c>
      <c r="AA387" s="15"/>
      <c r="AB387" s="48">
        <v>90</v>
      </c>
      <c r="AC387" s="7" t="s">
        <v>46</v>
      </c>
      <c r="AD387" s="32" t="s">
        <v>1089</v>
      </c>
      <c r="AE387" s="7" t="s">
        <v>8</v>
      </c>
    </row>
    <row r="388" spans="1:31" ht="12.75" customHeight="1">
      <c r="A388" s="15">
        <v>4</v>
      </c>
      <c r="B388" s="19">
        <v>93</v>
      </c>
      <c r="C388" s="7" t="s">
        <v>120</v>
      </c>
      <c r="D388" s="15" t="s">
        <v>4</v>
      </c>
      <c r="E388" s="32">
        <v>1982</v>
      </c>
      <c r="F388" s="7" t="s">
        <v>277</v>
      </c>
      <c r="H388" s="48"/>
      <c r="I388" s="15"/>
      <c r="J388" s="32"/>
      <c r="L388" s="58"/>
      <c r="T388" s="48">
        <v>81</v>
      </c>
      <c r="U388" s="15" t="s">
        <v>271</v>
      </c>
      <c r="V388" s="32">
        <v>1986</v>
      </c>
      <c r="W388" s="46"/>
      <c r="X388" s="11"/>
      <c r="Y388" s="11"/>
      <c r="Z388" s="11"/>
      <c r="AA388" s="11"/>
      <c r="AB388" s="48">
        <v>87</v>
      </c>
      <c r="AC388" s="15" t="s">
        <v>57</v>
      </c>
      <c r="AD388" s="32" t="s">
        <v>491</v>
      </c>
      <c r="AE388" s="7" t="s">
        <v>223</v>
      </c>
    </row>
    <row r="389" spans="1:31" ht="12.75" customHeight="1">
      <c r="A389" s="15">
        <v>5</v>
      </c>
      <c r="B389" s="19">
        <v>91</v>
      </c>
      <c r="C389" s="7" t="s">
        <v>88</v>
      </c>
      <c r="D389" s="15" t="s">
        <v>2</v>
      </c>
      <c r="E389" s="32">
        <v>1997</v>
      </c>
      <c r="F389" s="7" t="s">
        <v>277</v>
      </c>
      <c r="K389" s="11"/>
      <c r="T389" s="48">
        <v>80</v>
      </c>
      <c r="U389" s="15" t="s">
        <v>498</v>
      </c>
      <c r="V389" s="32">
        <v>1998</v>
      </c>
      <c r="W389" s="46"/>
      <c r="X389" s="11"/>
      <c r="Y389" s="11"/>
      <c r="Z389" s="11"/>
      <c r="AA389" s="11"/>
      <c r="AB389" s="48">
        <v>87</v>
      </c>
      <c r="AC389" s="15" t="s">
        <v>494</v>
      </c>
      <c r="AD389" s="32" t="s">
        <v>495</v>
      </c>
      <c r="AE389" s="7" t="s">
        <v>11</v>
      </c>
    </row>
    <row r="390" spans="1:23" ht="12.75" customHeight="1">
      <c r="A390" s="15">
        <v>5</v>
      </c>
      <c r="B390" s="19">
        <v>91</v>
      </c>
      <c r="C390" s="7" t="s">
        <v>81</v>
      </c>
      <c r="D390" s="15" t="s">
        <v>6</v>
      </c>
      <c r="E390" s="32" t="s">
        <v>440</v>
      </c>
      <c r="F390" s="7" t="s">
        <v>8</v>
      </c>
      <c r="T390" s="48">
        <v>80</v>
      </c>
      <c r="U390" s="15" t="s">
        <v>499</v>
      </c>
      <c r="V390" s="15">
        <v>2004</v>
      </c>
      <c r="W390" s="77"/>
    </row>
    <row r="391" spans="1:23" ht="12.75" customHeight="1">
      <c r="A391" s="15">
        <v>7</v>
      </c>
      <c r="B391" s="19">
        <v>90</v>
      </c>
      <c r="C391" s="7" t="s">
        <v>489</v>
      </c>
      <c r="D391" s="15" t="s">
        <v>5</v>
      </c>
      <c r="E391" s="32" t="s">
        <v>490</v>
      </c>
      <c r="F391" s="7" t="s">
        <v>8</v>
      </c>
      <c r="T391" s="48">
        <v>80</v>
      </c>
      <c r="U391" s="15" t="s">
        <v>1134</v>
      </c>
      <c r="V391" s="32" t="s">
        <v>1140</v>
      </c>
      <c r="W391" s="7" t="s">
        <v>7</v>
      </c>
    </row>
    <row r="392" spans="1:7" ht="12.75" customHeight="1">
      <c r="A392" s="15">
        <v>7</v>
      </c>
      <c r="B392" s="19">
        <v>90</v>
      </c>
      <c r="C392" s="7" t="s">
        <v>46</v>
      </c>
      <c r="D392" s="15" t="s">
        <v>2</v>
      </c>
      <c r="E392" s="32" t="s">
        <v>1089</v>
      </c>
      <c r="F392" s="7" t="s">
        <v>8</v>
      </c>
      <c r="G392" s="11"/>
    </row>
    <row r="393" spans="1:11" ht="12.75" customHeight="1">
      <c r="A393" s="15">
        <v>9</v>
      </c>
      <c r="B393" s="19">
        <v>87</v>
      </c>
      <c r="C393" s="7" t="s">
        <v>57</v>
      </c>
      <c r="D393" s="15" t="s">
        <v>2</v>
      </c>
      <c r="E393" s="32" t="s">
        <v>491</v>
      </c>
      <c r="F393" s="7" t="s">
        <v>223</v>
      </c>
      <c r="K393" s="11"/>
    </row>
    <row r="394" spans="1:11" ht="12.75" customHeight="1">
      <c r="A394" s="15">
        <v>9</v>
      </c>
      <c r="B394" s="19">
        <v>87</v>
      </c>
      <c r="C394" s="7" t="s">
        <v>492</v>
      </c>
      <c r="D394" s="15" t="s">
        <v>4</v>
      </c>
      <c r="E394" s="32" t="s">
        <v>493</v>
      </c>
      <c r="F394" s="7" t="s">
        <v>9</v>
      </c>
      <c r="K394" s="11"/>
    </row>
    <row r="395" spans="1:11" ht="12.75" customHeight="1">
      <c r="A395" s="15">
        <v>9</v>
      </c>
      <c r="B395" s="19">
        <v>87</v>
      </c>
      <c r="C395" s="7" t="s">
        <v>494</v>
      </c>
      <c r="D395" s="15" t="s">
        <v>2</v>
      </c>
      <c r="E395" s="32" t="s">
        <v>495</v>
      </c>
      <c r="F395" s="7" t="s">
        <v>11</v>
      </c>
      <c r="K395" s="11"/>
    </row>
    <row r="397" ht="13.8">
      <c r="A397" s="14" t="s">
        <v>1321</v>
      </c>
    </row>
    <row r="398" spans="2:31" ht="13.8">
      <c r="B398" s="20" t="s">
        <v>474</v>
      </c>
      <c r="C398" s="9" t="s">
        <v>43</v>
      </c>
      <c r="D398" s="18" t="s">
        <v>15</v>
      </c>
      <c r="E398" s="18" t="s">
        <v>17</v>
      </c>
      <c r="F398" s="18" t="s">
        <v>18</v>
      </c>
      <c r="H398" s="20" t="s">
        <v>474</v>
      </c>
      <c r="I398" s="9" t="s">
        <v>63</v>
      </c>
      <c r="J398" s="18" t="s">
        <v>17</v>
      </c>
      <c r="K398" s="45" t="s">
        <v>18</v>
      </c>
      <c r="L398" s="20" t="s">
        <v>474</v>
      </c>
      <c r="M398" s="9" t="s">
        <v>64</v>
      </c>
      <c r="N398" s="18" t="s">
        <v>17</v>
      </c>
      <c r="O398" s="45" t="s">
        <v>18</v>
      </c>
      <c r="P398" s="20" t="s">
        <v>474</v>
      </c>
      <c r="Q398" s="9" t="s">
        <v>65</v>
      </c>
      <c r="R398" s="18" t="s">
        <v>17</v>
      </c>
      <c r="S398" s="45" t="s">
        <v>18</v>
      </c>
      <c r="T398" s="20" t="s">
        <v>474</v>
      </c>
      <c r="U398" s="9" t="s">
        <v>66</v>
      </c>
      <c r="V398" s="18" t="s">
        <v>17</v>
      </c>
      <c r="W398" s="45" t="s">
        <v>18</v>
      </c>
      <c r="X398" s="20" t="s">
        <v>474</v>
      </c>
      <c r="Y398" s="9" t="s">
        <v>67</v>
      </c>
      <c r="Z398" s="18" t="s">
        <v>17</v>
      </c>
      <c r="AA398" s="18" t="s">
        <v>18</v>
      </c>
      <c r="AB398" s="20" t="s">
        <v>474</v>
      </c>
      <c r="AC398" s="9" t="s">
        <v>68</v>
      </c>
      <c r="AD398" s="18" t="s">
        <v>17</v>
      </c>
      <c r="AE398" s="18" t="s">
        <v>18</v>
      </c>
    </row>
    <row r="399" spans="1:31" ht="13.8">
      <c r="A399" s="15">
        <v>1</v>
      </c>
      <c r="B399" s="19">
        <v>18</v>
      </c>
      <c r="C399" s="7" t="s">
        <v>96</v>
      </c>
      <c r="D399" s="15" t="s">
        <v>3</v>
      </c>
      <c r="E399" s="32" t="s">
        <v>503</v>
      </c>
      <c r="F399" s="7" t="s">
        <v>488</v>
      </c>
      <c r="H399" s="48">
        <v>18</v>
      </c>
      <c r="I399" s="7" t="s">
        <v>96</v>
      </c>
      <c r="J399" s="32" t="s">
        <v>503</v>
      </c>
      <c r="K399" s="7" t="s">
        <v>488</v>
      </c>
      <c r="L399" s="48">
        <v>15</v>
      </c>
      <c r="M399" s="15" t="s">
        <v>86</v>
      </c>
      <c r="N399" s="32">
        <v>1987</v>
      </c>
      <c r="O399" s="46"/>
      <c r="P399" s="19">
        <v>15</v>
      </c>
      <c r="Q399" s="15" t="s">
        <v>480</v>
      </c>
      <c r="R399" s="32">
        <v>1999</v>
      </c>
      <c r="S399" s="46"/>
      <c r="T399" s="48">
        <v>15</v>
      </c>
      <c r="U399" s="15" t="s">
        <v>482</v>
      </c>
      <c r="V399" s="32">
        <v>1990</v>
      </c>
      <c r="W399" s="7"/>
      <c r="X399" s="48">
        <v>16</v>
      </c>
      <c r="Y399" s="15" t="s">
        <v>95</v>
      </c>
      <c r="Z399" s="32" t="s">
        <v>509</v>
      </c>
      <c r="AA399" s="7" t="s">
        <v>223</v>
      </c>
      <c r="AB399" s="48">
        <v>15</v>
      </c>
      <c r="AC399" s="15" t="s">
        <v>510</v>
      </c>
      <c r="AD399" s="32">
        <v>2001</v>
      </c>
      <c r="AE399" s="7"/>
    </row>
    <row r="400" spans="1:31" ht="13.8">
      <c r="A400" s="15">
        <v>2</v>
      </c>
      <c r="B400" s="19">
        <v>16</v>
      </c>
      <c r="C400" s="7" t="s">
        <v>477</v>
      </c>
      <c r="D400" s="15" t="s">
        <v>3</v>
      </c>
      <c r="E400" s="32" t="s">
        <v>505</v>
      </c>
      <c r="F400" s="7" t="s">
        <v>198</v>
      </c>
      <c r="H400" s="48">
        <v>16</v>
      </c>
      <c r="I400" s="15" t="s">
        <v>477</v>
      </c>
      <c r="J400" s="32" t="s">
        <v>504</v>
      </c>
      <c r="K400" s="7" t="s">
        <v>12</v>
      </c>
      <c r="L400" s="48">
        <v>15</v>
      </c>
      <c r="M400" s="15" t="s">
        <v>479</v>
      </c>
      <c r="N400" s="32">
        <v>2003</v>
      </c>
      <c r="O400" s="46"/>
      <c r="P400" s="19">
        <v>14</v>
      </c>
      <c r="Q400" s="15" t="s">
        <v>512</v>
      </c>
      <c r="R400" s="32">
        <v>2002</v>
      </c>
      <c r="S400" s="7"/>
      <c r="T400" s="48">
        <v>14</v>
      </c>
      <c r="U400" s="15" t="s">
        <v>482</v>
      </c>
      <c r="V400" s="32">
        <v>1989</v>
      </c>
      <c r="W400" s="46"/>
      <c r="X400" s="48">
        <v>14</v>
      </c>
      <c r="Y400" s="15" t="s">
        <v>81</v>
      </c>
      <c r="Z400" s="32">
        <v>2002</v>
      </c>
      <c r="AA400" s="15"/>
      <c r="AB400" s="48">
        <v>14</v>
      </c>
      <c r="AC400" s="15" t="s">
        <v>494</v>
      </c>
      <c r="AD400" s="15">
        <v>2007</v>
      </c>
      <c r="AE400" s="7"/>
    </row>
    <row r="401" spans="1:31" ht="13.8">
      <c r="A401" s="15">
        <v>2</v>
      </c>
      <c r="B401" s="19">
        <v>16</v>
      </c>
      <c r="C401" s="7" t="s">
        <v>477</v>
      </c>
      <c r="D401" s="15" t="s">
        <v>3</v>
      </c>
      <c r="E401" s="32" t="s">
        <v>504</v>
      </c>
      <c r="F401" s="7" t="s">
        <v>12</v>
      </c>
      <c r="H401" s="48">
        <v>16</v>
      </c>
      <c r="I401" s="15" t="s">
        <v>477</v>
      </c>
      <c r="J401" s="32" t="s">
        <v>505</v>
      </c>
      <c r="K401" s="7" t="s">
        <v>198</v>
      </c>
      <c r="L401" s="48">
        <v>14</v>
      </c>
      <c r="M401" s="15" t="s">
        <v>479</v>
      </c>
      <c r="N401" s="32">
        <v>2002</v>
      </c>
      <c r="O401" s="46"/>
      <c r="P401" s="19">
        <v>13</v>
      </c>
      <c r="Q401" s="15" t="s">
        <v>480</v>
      </c>
      <c r="R401" s="32">
        <v>2001</v>
      </c>
      <c r="S401" s="46"/>
      <c r="T401" s="48">
        <v>14</v>
      </c>
      <c r="U401" s="15" t="s">
        <v>91</v>
      </c>
      <c r="V401" s="32">
        <v>1985</v>
      </c>
      <c r="W401" s="46"/>
      <c r="X401" s="48">
        <v>14</v>
      </c>
      <c r="Y401" s="15" t="s">
        <v>71</v>
      </c>
      <c r="Z401" s="32">
        <v>2007</v>
      </c>
      <c r="AA401" s="15"/>
      <c r="AB401" s="48">
        <v>14</v>
      </c>
      <c r="AC401" s="15" t="s">
        <v>92</v>
      </c>
      <c r="AD401" s="32" t="s">
        <v>515</v>
      </c>
      <c r="AE401" s="7" t="s">
        <v>198</v>
      </c>
    </row>
    <row r="402" spans="1:31" ht="13.8">
      <c r="A402" s="15">
        <v>2</v>
      </c>
      <c r="B402" s="19">
        <v>16</v>
      </c>
      <c r="C402" s="7" t="s">
        <v>506</v>
      </c>
      <c r="D402" s="15" t="s">
        <v>42</v>
      </c>
      <c r="E402" s="32" t="s">
        <v>507</v>
      </c>
      <c r="F402" s="7" t="s">
        <v>10</v>
      </c>
      <c r="H402" s="48">
        <v>16</v>
      </c>
      <c r="I402" s="15" t="s">
        <v>82</v>
      </c>
      <c r="J402" s="32" t="s">
        <v>508</v>
      </c>
      <c r="K402" s="7" t="s">
        <v>223</v>
      </c>
      <c r="L402" s="58"/>
      <c r="P402" s="48">
        <v>13</v>
      </c>
      <c r="Q402" s="15" t="s">
        <v>94</v>
      </c>
      <c r="R402" s="15">
        <v>1991</v>
      </c>
      <c r="S402" s="15"/>
      <c r="T402" s="48">
        <v>14</v>
      </c>
      <c r="U402" s="15" t="s">
        <v>499</v>
      </c>
      <c r="V402" s="15">
        <v>2004</v>
      </c>
      <c r="W402" s="15"/>
      <c r="X402" s="48">
        <v>14</v>
      </c>
      <c r="Y402" s="15" t="s">
        <v>513</v>
      </c>
      <c r="Z402" s="15">
        <v>2011</v>
      </c>
      <c r="AA402" s="15"/>
      <c r="AB402" s="48">
        <v>14</v>
      </c>
      <c r="AC402" s="15" t="s">
        <v>46</v>
      </c>
      <c r="AD402" s="32" t="s">
        <v>25</v>
      </c>
      <c r="AE402" s="7" t="s">
        <v>198</v>
      </c>
    </row>
    <row r="403" spans="1:31" ht="13.8">
      <c r="A403" s="15">
        <v>2</v>
      </c>
      <c r="B403" s="19">
        <v>16</v>
      </c>
      <c r="C403" s="7" t="s">
        <v>82</v>
      </c>
      <c r="D403" s="15" t="s">
        <v>3</v>
      </c>
      <c r="E403" s="32" t="s">
        <v>508</v>
      </c>
      <c r="F403" s="7" t="s">
        <v>223</v>
      </c>
      <c r="K403" s="11"/>
      <c r="P403" s="48">
        <v>13</v>
      </c>
      <c r="Q403" s="15" t="s">
        <v>138</v>
      </c>
      <c r="R403" s="15">
        <v>1989</v>
      </c>
      <c r="S403" s="15"/>
      <c r="T403" s="60"/>
      <c r="U403" s="15"/>
      <c r="V403" s="15"/>
      <c r="W403" s="15"/>
      <c r="X403" s="48">
        <v>14</v>
      </c>
      <c r="Y403" s="15" t="s">
        <v>95</v>
      </c>
      <c r="Z403" s="15" t="s">
        <v>514</v>
      </c>
      <c r="AA403" s="15" t="s">
        <v>198</v>
      </c>
      <c r="AB403" s="60"/>
      <c r="AC403" s="15"/>
      <c r="AD403" s="15"/>
      <c r="AE403" s="15"/>
    </row>
    <row r="404" spans="1:31" ht="12.75" customHeight="1">
      <c r="A404" s="15">
        <v>2</v>
      </c>
      <c r="B404" s="19">
        <v>16</v>
      </c>
      <c r="C404" s="7" t="s">
        <v>95</v>
      </c>
      <c r="D404" s="15" t="s">
        <v>6</v>
      </c>
      <c r="E404" s="32" t="s">
        <v>509</v>
      </c>
      <c r="F404" s="7" t="s">
        <v>223</v>
      </c>
      <c r="P404" s="48">
        <v>13</v>
      </c>
      <c r="Q404" s="15" t="s">
        <v>98</v>
      </c>
      <c r="R404" s="15">
        <v>1985</v>
      </c>
      <c r="S404" s="15"/>
      <c r="T404" s="60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</row>
    <row r="405" spans="1:31" ht="12.75" customHeight="1">
      <c r="A405" s="15">
        <v>7</v>
      </c>
      <c r="B405" s="19">
        <v>15</v>
      </c>
      <c r="C405" s="15" t="s">
        <v>86</v>
      </c>
      <c r="D405" s="59" t="s">
        <v>0</v>
      </c>
      <c r="E405" s="32">
        <v>1987</v>
      </c>
      <c r="P405" s="48">
        <v>13</v>
      </c>
      <c r="Q405" s="15" t="s">
        <v>476</v>
      </c>
      <c r="R405" s="15">
        <v>2006</v>
      </c>
      <c r="S405" s="15"/>
      <c r="T405" s="60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</row>
    <row r="406" spans="1:11" ht="13.8">
      <c r="A406" s="15">
        <v>7</v>
      </c>
      <c r="B406" s="19">
        <v>15</v>
      </c>
      <c r="C406" s="7" t="s">
        <v>482</v>
      </c>
      <c r="D406" s="15" t="s">
        <v>5</v>
      </c>
      <c r="E406" s="32" t="s">
        <v>511</v>
      </c>
      <c r="F406" s="7" t="s">
        <v>7</v>
      </c>
      <c r="K406" s="11"/>
    </row>
    <row r="407" spans="1:11" ht="12.75" customHeight="1">
      <c r="A407" s="15">
        <v>7</v>
      </c>
      <c r="B407" s="19">
        <v>15</v>
      </c>
      <c r="C407" s="7" t="s">
        <v>480</v>
      </c>
      <c r="D407" s="15" t="s">
        <v>4</v>
      </c>
      <c r="E407" s="32">
        <v>1999</v>
      </c>
      <c r="F407" s="7" t="s">
        <v>277</v>
      </c>
      <c r="K407" s="11"/>
    </row>
    <row r="408" spans="1:11" ht="12.75" customHeight="1">
      <c r="A408" s="15">
        <v>7</v>
      </c>
      <c r="B408" s="19">
        <v>15</v>
      </c>
      <c r="C408" s="7" t="s">
        <v>510</v>
      </c>
      <c r="D408" s="15" t="s">
        <v>2</v>
      </c>
      <c r="E408" s="32">
        <v>2001</v>
      </c>
      <c r="K408" s="11"/>
    </row>
    <row r="409" spans="1:11" ht="12.75" customHeight="1">
      <c r="A409" s="15">
        <v>7</v>
      </c>
      <c r="B409" s="19">
        <v>15</v>
      </c>
      <c r="C409" s="7" t="s">
        <v>479</v>
      </c>
      <c r="D409" s="15" t="s">
        <v>0</v>
      </c>
      <c r="E409" s="32">
        <v>2003</v>
      </c>
      <c r="F409" s="7" t="s">
        <v>277</v>
      </c>
      <c r="K409" s="11"/>
    </row>
    <row r="411" spans="1:8" ht="15.6">
      <c r="A411" s="36" t="s">
        <v>518</v>
      </c>
      <c r="B411" s="38"/>
      <c r="C411" s="38"/>
      <c r="D411" s="38"/>
      <c r="E411" s="38"/>
      <c r="F411" s="38"/>
      <c r="G411" s="38"/>
      <c r="H411" s="38"/>
    </row>
    <row r="413" spans="1:8" ht="13.8">
      <c r="A413" s="14" t="s">
        <v>1322</v>
      </c>
      <c r="H413" s="14" t="s">
        <v>1323</v>
      </c>
    </row>
    <row r="414" spans="1:8" ht="13.8">
      <c r="A414" s="31" t="s">
        <v>568</v>
      </c>
      <c r="H414" s="31" t="s">
        <v>580</v>
      </c>
    </row>
    <row r="415" spans="2:31" ht="13.8">
      <c r="B415" s="20" t="s">
        <v>110</v>
      </c>
      <c r="C415" s="9" t="s">
        <v>43</v>
      </c>
      <c r="D415" s="18" t="s">
        <v>15</v>
      </c>
      <c r="E415" s="18" t="s">
        <v>17</v>
      </c>
      <c r="F415" s="18" t="s">
        <v>18</v>
      </c>
      <c r="H415" s="47" t="s">
        <v>110</v>
      </c>
      <c r="I415" s="9" t="s">
        <v>63</v>
      </c>
      <c r="J415" s="18" t="s">
        <v>17</v>
      </c>
      <c r="K415" s="45" t="s">
        <v>18</v>
      </c>
      <c r="L415" s="47" t="s">
        <v>110</v>
      </c>
      <c r="M415" s="9" t="s">
        <v>64</v>
      </c>
      <c r="N415" s="18" t="s">
        <v>17</v>
      </c>
      <c r="O415" s="45" t="s">
        <v>18</v>
      </c>
      <c r="P415" s="20" t="s">
        <v>110</v>
      </c>
      <c r="Q415" s="9" t="s">
        <v>65</v>
      </c>
      <c r="R415" s="18" t="s">
        <v>17</v>
      </c>
      <c r="S415" s="45" t="s">
        <v>18</v>
      </c>
      <c r="T415" s="47" t="s">
        <v>110</v>
      </c>
      <c r="U415" s="9" t="s">
        <v>66</v>
      </c>
      <c r="V415" s="18" t="s">
        <v>17</v>
      </c>
      <c r="W415" s="45" t="s">
        <v>18</v>
      </c>
      <c r="X415" s="47" t="s">
        <v>110</v>
      </c>
      <c r="Y415" s="9" t="s">
        <v>67</v>
      </c>
      <c r="Z415" s="18" t="s">
        <v>17</v>
      </c>
      <c r="AA415" s="18" t="s">
        <v>18</v>
      </c>
      <c r="AB415" s="47" t="s">
        <v>110</v>
      </c>
      <c r="AC415" s="9" t="s">
        <v>68</v>
      </c>
      <c r="AD415" s="18" t="s">
        <v>17</v>
      </c>
      <c r="AE415" s="18" t="s">
        <v>18</v>
      </c>
    </row>
    <row r="416" spans="1:31" ht="13.8">
      <c r="A416" s="15">
        <v>1</v>
      </c>
      <c r="B416" s="19">
        <v>120</v>
      </c>
      <c r="C416" s="7" t="s">
        <v>529</v>
      </c>
      <c r="D416" s="15" t="s">
        <v>3</v>
      </c>
      <c r="E416" s="32" t="s">
        <v>569</v>
      </c>
      <c r="F416" s="7" t="s">
        <v>223</v>
      </c>
      <c r="H416" s="48">
        <v>120</v>
      </c>
      <c r="I416" s="7" t="s">
        <v>529</v>
      </c>
      <c r="J416" s="32" t="s">
        <v>569</v>
      </c>
      <c r="K416" s="7" t="s">
        <v>223</v>
      </c>
      <c r="L416" s="48">
        <v>114</v>
      </c>
      <c r="M416" s="78" t="s">
        <v>583</v>
      </c>
      <c r="N416" s="32" t="s">
        <v>586</v>
      </c>
      <c r="O416" s="46" t="s">
        <v>8</v>
      </c>
      <c r="P416" s="19">
        <v>115</v>
      </c>
      <c r="Q416" s="15" t="s">
        <v>296</v>
      </c>
      <c r="R416" s="32">
        <v>1974</v>
      </c>
      <c r="S416" s="46"/>
      <c r="T416" s="48">
        <v>129</v>
      </c>
      <c r="U416" s="15" t="s">
        <v>595</v>
      </c>
      <c r="V416" s="32" t="s">
        <v>574</v>
      </c>
      <c r="W416" s="7" t="s">
        <v>19</v>
      </c>
      <c r="X416" s="104">
        <v>115</v>
      </c>
      <c r="Y416" s="97" t="s">
        <v>1426</v>
      </c>
      <c r="Z416" s="33" t="s">
        <v>1425</v>
      </c>
      <c r="AA416" s="106" t="s">
        <v>10</v>
      </c>
      <c r="AB416" s="48">
        <v>120</v>
      </c>
      <c r="AC416" s="15" t="s">
        <v>604</v>
      </c>
      <c r="AD416" s="32" t="s">
        <v>577</v>
      </c>
      <c r="AE416" s="7" t="s">
        <v>106</v>
      </c>
    </row>
    <row r="417" spans="1:31" ht="13.8">
      <c r="A417" s="15">
        <v>2</v>
      </c>
      <c r="B417" s="19">
        <v>115</v>
      </c>
      <c r="C417" s="7" t="s">
        <v>296</v>
      </c>
      <c r="D417" s="15" t="s">
        <v>4</v>
      </c>
      <c r="E417" s="32">
        <v>1974</v>
      </c>
      <c r="F417" s="7" t="s">
        <v>277</v>
      </c>
      <c r="H417" s="48">
        <v>120</v>
      </c>
      <c r="I417" s="7" t="s">
        <v>1162</v>
      </c>
      <c r="J417" s="32" t="s">
        <v>1245</v>
      </c>
      <c r="K417" s="7" t="s">
        <v>197</v>
      </c>
      <c r="L417" s="48">
        <v>110</v>
      </c>
      <c r="M417" s="15" t="s">
        <v>291</v>
      </c>
      <c r="N417" s="32" t="s">
        <v>587</v>
      </c>
      <c r="O417" s="46" t="s">
        <v>19</v>
      </c>
      <c r="P417" s="19">
        <v>110</v>
      </c>
      <c r="Q417" s="15" t="s">
        <v>570</v>
      </c>
      <c r="R417" s="32" t="s">
        <v>210</v>
      </c>
      <c r="S417" s="7" t="s">
        <v>1</v>
      </c>
      <c r="T417" s="48">
        <v>127</v>
      </c>
      <c r="U417" s="15" t="s">
        <v>596</v>
      </c>
      <c r="V417" s="32" t="s">
        <v>575</v>
      </c>
      <c r="W417" s="7" t="s">
        <v>223</v>
      </c>
      <c r="X417" s="48">
        <v>95</v>
      </c>
      <c r="Y417" s="15" t="s">
        <v>603</v>
      </c>
      <c r="Z417" s="32">
        <v>2006</v>
      </c>
      <c r="AA417" s="7"/>
      <c r="AB417" s="48">
        <v>118</v>
      </c>
      <c r="AC417" s="15" t="s">
        <v>605</v>
      </c>
      <c r="AD417" s="32" t="s">
        <v>579</v>
      </c>
      <c r="AE417" s="7" t="s">
        <v>223</v>
      </c>
    </row>
    <row r="418" spans="1:31" ht="13.8">
      <c r="A418" s="15">
        <v>3</v>
      </c>
      <c r="B418" s="19">
        <v>110</v>
      </c>
      <c r="C418" s="7" t="s">
        <v>291</v>
      </c>
      <c r="D418" s="15" t="s">
        <v>0</v>
      </c>
      <c r="E418" s="32">
        <v>2005</v>
      </c>
      <c r="F418" s="7" t="s">
        <v>277</v>
      </c>
      <c r="H418" s="48">
        <v>97</v>
      </c>
      <c r="I418" s="15" t="s">
        <v>335</v>
      </c>
      <c r="J418" s="32" t="s">
        <v>863</v>
      </c>
      <c r="K418" s="7" t="s">
        <v>11</v>
      </c>
      <c r="L418" s="48">
        <v>101</v>
      </c>
      <c r="M418" s="15" t="s">
        <v>531</v>
      </c>
      <c r="N418" s="32">
        <v>1985</v>
      </c>
      <c r="O418" s="46"/>
      <c r="P418" s="19">
        <v>98</v>
      </c>
      <c r="Q418" s="15" t="s">
        <v>347</v>
      </c>
      <c r="R418" s="32" t="s">
        <v>592</v>
      </c>
      <c r="S418" s="46" t="s">
        <v>197</v>
      </c>
      <c r="T418" s="48">
        <v>108</v>
      </c>
      <c r="U418" s="15" t="s">
        <v>597</v>
      </c>
      <c r="V418" s="32">
        <v>2005</v>
      </c>
      <c r="W418" s="46"/>
      <c r="X418" s="48">
        <v>86</v>
      </c>
      <c r="Y418" s="15" t="s">
        <v>549</v>
      </c>
      <c r="Z418" s="32">
        <v>2012</v>
      </c>
      <c r="AA418" s="15"/>
      <c r="AB418" s="48">
        <v>116</v>
      </c>
      <c r="AC418" s="15" t="s">
        <v>606</v>
      </c>
      <c r="AD418" s="32" t="s">
        <v>204</v>
      </c>
      <c r="AE418" s="7" t="s">
        <v>8</v>
      </c>
    </row>
    <row r="419" spans="1:31" ht="13.8">
      <c r="A419" s="15">
        <v>3</v>
      </c>
      <c r="B419" s="19">
        <v>110</v>
      </c>
      <c r="C419" s="7" t="s">
        <v>570</v>
      </c>
      <c r="D419" s="15" t="s">
        <v>4</v>
      </c>
      <c r="E419" s="32" t="s">
        <v>205</v>
      </c>
      <c r="F419" s="7" t="s">
        <v>1</v>
      </c>
      <c r="H419" s="48">
        <v>95</v>
      </c>
      <c r="I419" s="15" t="s">
        <v>387</v>
      </c>
      <c r="J419" s="32">
        <v>1982</v>
      </c>
      <c r="K419" s="7"/>
      <c r="L419" s="48">
        <v>98</v>
      </c>
      <c r="M419" s="15" t="s">
        <v>419</v>
      </c>
      <c r="N419" s="32">
        <v>2008</v>
      </c>
      <c r="O419" s="15"/>
      <c r="P419" s="48">
        <v>96</v>
      </c>
      <c r="Q419" s="15" t="s">
        <v>60</v>
      </c>
      <c r="R419" s="32">
        <v>1995</v>
      </c>
      <c r="S419" s="15"/>
      <c r="T419" s="48">
        <v>106</v>
      </c>
      <c r="U419" s="15" t="s">
        <v>571</v>
      </c>
      <c r="V419" s="15">
        <v>1974</v>
      </c>
      <c r="W419" s="15"/>
      <c r="X419" s="48">
        <v>80</v>
      </c>
      <c r="Y419" s="15" t="s">
        <v>603</v>
      </c>
      <c r="Z419" s="32">
        <v>2006</v>
      </c>
      <c r="AA419" s="15"/>
      <c r="AB419" s="48">
        <v>113</v>
      </c>
      <c r="AC419" s="15" t="s">
        <v>604</v>
      </c>
      <c r="AD419" s="32">
        <v>1996</v>
      </c>
      <c r="AE419" s="7"/>
    </row>
    <row r="420" spans="1:31" ht="13.8">
      <c r="A420" s="15">
        <v>5</v>
      </c>
      <c r="B420" s="19">
        <v>106</v>
      </c>
      <c r="C420" s="7" t="s">
        <v>571</v>
      </c>
      <c r="D420" s="15" t="s">
        <v>5</v>
      </c>
      <c r="E420" s="32">
        <v>1974</v>
      </c>
      <c r="F420" s="7" t="s">
        <v>277</v>
      </c>
      <c r="H420" s="48">
        <v>84</v>
      </c>
      <c r="I420" s="15" t="s">
        <v>581</v>
      </c>
      <c r="J420" s="32">
        <v>1990</v>
      </c>
      <c r="K420" s="7"/>
      <c r="L420" s="48">
        <v>98</v>
      </c>
      <c r="M420" s="15" t="s">
        <v>413</v>
      </c>
      <c r="N420" s="32" t="s">
        <v>588</v>
      </c>
      <c r="O420" s="15" t="s">
        <v>8</v>
      </c>
      <c r="P420" s="48">
        <v>93</v>
      </c>
      <c r="Q420" s="15" t="s">
        <v>537</v>
      </c>
      <c r="R420" s="32">
        <v>1988</v>
      </c>
      <c r="S420" s="15"/>
      <c r="T420" s="48">
        <v>100</v>
      </c>
      <c r="U420" s="15" t="s">
        <v>520</v>
      </c>
      <c r="V420" s="15">
        <v>2000</v>
      </c>
      <c r="W420" s="15"/>
      <c r="X420" s="48">
        <v>75</v>
      </c>
      <c r="Y420" s="15" t="s">
        <v>545</v>
      </c>
      <c r="Z420" s="15">
        <v>2013</v>
      </c>
      <c r="AA420" s="15"/>
      <c r="AB420" s="48">
        <v>105</v>
      </c>
      <c r="AC420" s="15" t="s">
        <v>572</v>
      </c>
      <c r="AD420" s="32">
        <v>1972</v>
      </c>
      <c r="AE420" s="15"/>
    </row>
    <row r="421" spans="1:31" ht="13.8">
      <c r="A421" s="15">
        <v>6</v>
      </c>
      <c r="B421" s="19">
        <v>105</v>
      </c>
      <c r="C421" s="7" t="s">
        <v>572</v>
      </c>
      <c r="D421" s="15" t="s">
        <v>2</v>
      </c>
      <c r="E421" s="32">
        <v>1972</v>
      </c>
      <c r="F421" s="7" t="s">
        <v>277</v>
      </c>
      <c r="H421" s="48">
        <v>80</v>
      </c>
      <c r="I421" s="15" t="s">
        <v>208</v>
      </c>
      <c r="J421" s="15">
        <v>1999</v>
      </c>
      <c r="K421" s="15"/>
      <c r="L421" s="48">
        <v>95</v>
      </c>
      <c r="M421" s="15" t="s">
        <v>530</v>
      </c>
      <c r="N421" s="32">
        <v>1982</v>
      </c>
      <c r="O421" s="15"/>
      <c r="P421" s="48">
        <v>87</v>
      </c>
      <c r="Q421" s="15" t="s">
        <v>561</v>
      </c>
      <c r="R421" s="32">
        <v>1981</v>
      </c>
      <c r="S421" s="15"/>
      <c r="T421" s="48">
        <v>100</v>
      </c>
      <c r="U421" s="15" t="s">
        <v>564</v>
      </c>
      <c r="V421" s="32" t="s">
        <v>445</v>
      </c>
      <c r="W421" s="7" t="s">
        <v>1</v>
      </c>
      <c r="X421" s="48">
        <v>68</v>
      </c>
      <c r="Y421" s="15" t="s">
        <v>278</v>
      </c>
      <c r="Z421" s="15">
        <v>2000</v>
      </c>
      <c r="AA421" s="15"/>
      <c r="AB421" s="48">
        <v>102</v>
      </c>
      <c r="AC421" s="15" t="s">
        <v>573</v>
      </c>
      <c r="AD421" s="32">
        <v>1974</v>
      </c>
      <c r="AE421" s="15"/>
    </row>
    <row r="422" spans="1:31" ht="13.8">
      <c r="A422" s="15">
        <v>7</v>
      </c>
      <c r="B422" s="19">
        <v>102</v>
      </c>
      <c r="C422" s="7" t="s">
        <v>573</v>
      </c>
      <c r="D422" s="15" t="s">
        <v>2</v>
      </c>
      <c r="E422" s="32">
        <v>1974</v>
      </c>
      <c r="F422" s="7" t="s">
        <v>277</v>
      </c>
      <c r="H422" s="48">
        <v>77</v>
      </c>
      <c r="I422" s="15" t="s">
        <v>582</v>
      </c>
      <c r="J422" s="15">
        <v>1974</v>
      </c>
      <c r="K422" s="15"/>
      <c r="L422" s="48">
        <v>94</v>
      </c>
      <c r="M422" s="15" t="s">
        <v>584</v>
      </c>
      <c r="N422" s="32">
        <v>1983</v>
      </c>
      <c r="O422" s="15"/>
      <c r="P422" s="48">
        <v>81</v>
      </c>
      <c r="Q422" s="15" t="s">
        <v>590</v>
      </c>
      <c r="R422" s="32">
        <v>1990</v>
      </c>
      <c r="S422" s="15"/>
      <c r="T422" s="48">
        <v>98</v>
      </c>
      <c r="U422" s="15" t="s">
        <v>598</v>
      </c>
      <c r="V422" s="32" t="s">
        <v>600</v>
      </c>
      <c r="W422" s="15" t="s">
        <v>8</v>
      </c>
      <c r="X422" s="48">
        <v>68</v>
      </c>
      <c r="Y422" s="15" t="s">
        <v>566</v>
      </c>
      <c r="Z422" s="15">
        <v>2008</v>
      </c>
      <c r="AA422" s="15"/>
      <c r="AB422" s="48">
        <v>97</v>
      </c>
      <c r="AC422" s="15" t="s">
        <v>519</v>
      </c>
      <c r="AD422" s="32">
        <v>2003</v>
      </c>
      <c r="AE422" s="15"/>
    </row>
    <row r="423" spans="1:31" ht="13.8">
      <c r="A423" s="15">
        <v>8</v>
      </c>
      <c r="B423" s="19">
        <v>101</v>
      </c>
      <c r="C423" s="7" t="s">
        <v>531</v>
      </c>
      <c r="D423" s="15" t="s">
        <v>0</v>
      </c>
      <c r="E423" s="32">
        <v>1985</v>
      </c>
      <c r="F423" s="7" t="s">
        <v>277</v>
      </c>
      <c r="H423" s="48">
        <v>71</v>
      </c>
      <c r="I423" s="15" t="s">
        <v>581</v>
      </c>
      <c r="J423" s="15">
        <v>1992</v>
      </c>
      <c r="K423" s="15"/>
      <c r="L423" s="48">
        <v>88</v>
      </c>
      <c r="M423" s="7" t="s">
        <v>1259</v>
      </c>
      <c r="N423" s="32" t="s">
        <v>1191</v>
      </c>
      <c r="O423" s="7" t="s">
        <v>198</v>
      </c>
      <c r="P423" s="48">
        <v>80</v>
      </c>
      <c r="Q423" s="15" t="s">
        <v>591</v>
      </c>
      <c r="R423" s="32" t="s">
        <v>593</v>
      </c>
      <c r="S423" s="15" t="s">
        <v>602</v>
      </c>
      <c r="T423" s="48">
        <v>98</v>
      </c>
      <c r="U423" s="15" t="s">
        <v>255</v>
      </c>
      <c r="V423" s="32" t="s">
        <v>29</v>
      </c>
      <c r="W423" s="15" t="s">
        <v>7</v>
      </c>
      <c r="X423" s="48">
        <v>64</v>
      </c>
      <c r="Y423" s="15" t="s">
        <v>430</v>
      </c>
      <c r="Z423" s="15">
        <v>2007</v>
      </c>
      <c r="AA423" s="15"/>
      <c r="AB423" s="48">
        <v>95</v>
      </c>
      <c r="AC423" s="15" t="s">
        <v>522</v>
      </c>
      <c r="AD423" s="32">
        <v>1982</v>
      </c>
      <c r="AE423" s="15"/>
    </row>
    <row r="424" spans="1:31" ht="13.8">
      <c r="A424" s="15">
        <v>9</v>
      </c>
      <c r="B424" s="19">
        <v>100</v>
      </c>
      <c r="C424" s="7" t="s">
        <v>520</v>
      </c>
      <c r="D424" s="15" t="s">
        <v>5</v>
      </c>
      <c r="E424" s="32">
        <v>2000</v>
      </c>
      <c r="F424" s="7" t="s">
        <v>277</v>
      </c>
      <c r="H424" s="48">
        <v>71</v>
      </c>
      <c r="I424" s="7" t="s">
        <v>1162</v>
      </c>
      <c r="J424" s="32" t="s">
        <v>1161</v>
      </c>
      <c r="K424" s="7" t="s">
        <v>223</v>
      </c>
      <c r="L424" s="48">
        <v>83</v>
      </c>
      <c r="M424" s="15" t="s">
        <v>1141</v>
      </c>
      <c r="N424" s="32" t="s">
        <v>1140</v>
      </c>
      <c r="O424" s="15" t="s">
        <v>12</v>
      </c>
      <c r="P424" s="48">
        <v>78</v>
      </c>
      <c r="Q424" s="15" t="s">
        <v>536</v>
      </c>
      <c r="R424" s="32">
        <v>1979</v>
      </c>
      <c r="S424" s="15"/>
      <c r="T424" s="48">
        <v>97</v>
      </c>
      <c r="U424" s="7" t="s">
        <v>1260</v>
      </c>
      <c r="V424" s="32" t="s">
        <v>1254</v>
      </c>
      <c r="W424" s="7" t="s">
        <v>7</v>
      </c>
      <c r="X424" s="48">
        <v>64</v>
      </c>
      <c r="Y424" s="15" t="s">
        <v>549</v>
      </c>
      <c r="Z424" s="15">
        <v>2011</v>
      </c>
      <c r="AA424" s="15"/>
      <c r="AB424" s="48">
        <v>93</v>
      </c>
      <c r="AC424" s="15" t="s">
        <v>607</v>
      </c>
      <c r="AD424" s="32" t="s">
        <v>608</v>
      </c>
      <c r="AE424" s="15" t="s">
        <v>223</v>
      </c>
    </row>
    <row r="425" spans="1:31" ht="13.8">
      <c r="A425" s="15">
        <v>9</v>
      </c>
      <c r="B425" s="19">
        <v>100</v>
      </c>
      <c r="C425" s="7" t="s">
        <v>564</v>
      </c>
      <c r="D425" s="15" t="s">
        <v>5</v>
      </c>
      <c r="E425" s="32" t="s">
        <v>445</v>
      </c>
      <c r="F425" s="7" t="s">
        <v>1</v>
      </c>
      <c r="H425" s="48">
        <v>70</v>
      </c>
      <c r="I425" s="15" t="s">
        <v>525</v>
      </c>
      <c r="J425" s="15">
        <v>2003</v>
      </c>
      <c r="K425" s="15"/>
      <c r="L425" s="48">
        <v>81</v>
      </c>
      <c r="M425" s="15" t="s">
        <v>413</v>
      </c>
      <c r="N425" s="32" t="s">
        <v>589</v>
      </c>
      <c r="O425" s="15" t="s">
        <v>12</v>
      </c>
      <c r="P425" s="48">
        <v>76</v>
      </c>
      <c r="Q425" s="15" t="s">
        <v>347</v>
      </c>
      <c r="R425" s="32" t="s">
        <v>594</v>
      </c>
      <c r="S425" s="15" t="s">
        <v>11</v>
      </c>
      <c r="T425" s="48">
        <v>96</v>
      </c>
      <c r="U425" s="15" t="s">
        <v>354</v>
      </c>
      <c r="V425" s="32" t="s">
        <v>601</v>
      </c>
      <c r="W425" s="15" t="s">
        <v>106</v>
      </c>
      <c r="X425" s="48">
        <v>63</v>
      </c>
      <c r="Y425" s="15" t="s">
        <v>549</v>
      </c>
      <c r="Z425" s="15">
        <v>2012</v>
      </c>
      <c r="AA425" s="15"/>
      <c r="AB425" s="48">
        <v>91</v>
      </c>
      <c r="AC425" s="15" t="s">
        <v>519</v>
      </c>
      <c r="AD425" s="32">
        <v>2001</v>
      </c>
      <c r="AE425" s="15"/>
    </row>
    <row r="426" spans="1:27" ht="13.8">
      <c r="A426" s="15"/>
      <c r="B426" s="19"/>
      <c r="C426" s="7"/>
      <c r="D426" s="15"/>
      <c r="E426" s="32"/>
      <c r="F426" s="7"/>
      <c r="G426" s="15"/>
      <c r="H426" s="19">
        <v>67</v>
      </c>
      <c r="I426" s="15" t="s">
        <v>337</v>
      </c>
      <c r="J426" s="15">
        <v>2008</v>
      </c>
      <c r="K426" s="15"/>
      <c r="L426" s="48">
        <v>80</v>
      </c>
      <c r="M426" s="15" t="s">
        <v>497</v>
      </c>
      <c r="N426" s="32">
        <v>1978</v>
      </c>
      <c r="O426" s="15"/>
      <c r="P426" s="62"/>
      <c r="T426" s="48">
        <v>91</v>
      </c>
      <c r="U426" s="15" t="s">
        <v>1267</v>
      </c>
      <c r="V426" s="32" t="s">
        <v>1268</v>
      </c>
      <c r="W426" s="46" t="s">
        <v>9</v>
      </c>
      <c r="X426" s="103">
        <v>59</v>
      </c>
      <c r="Y426" s="16" t="s">
        <v>1280</v>
      </c>
      <c r="Z426" s="16" t="s">
        <v>1410</v>
      </c>
      <c r="AA426" s="91" t="s">
        <v>223</v>
      </c>
    </row>
    <row r="427" spans="1:27" ht="13.8">
      <c r="A427" s="15"/>
      <c r="B427" s="19"/>
      <c r="C427" s="7"/>
      <c r="D427" s="15"/>
      <c r="E427" s="32"/>
      <c r="F427" s="7"/>
      <c r="G427" s="15"/>
      <c r="H427" s="19"/>
      <c r="I427" s="15"/>
      <c r="J427" s="15"/>
      <c r="K427" s="15"/>
      <c r="L427" s="48">
        <v>80</v>
      </c>
      <c r="M427" s="15" t="s">
        <v>585</v>
      </c>
      <c r="N427" s="32">
        <v>2008</v>
      </c>
      <c r="O427" s="15"/>
      <c r="P427" s="62"/>
      <c r="T427" s="48">
        <v>88</v>
      </c>
      <c r="U427" s="15" t="s">
        <v>599</v>
      </c>
      <c r="V427" s="15">
        <v>1973</v>
      </c>
      <c r="W427" s="91"/>
      <c r="X427" s="48">
        <v>56</v>
      </c>
      <c r="Y427" s="15" t="s">
        <v>547</v>
      </c>
      <c r="Z427" s="15">
        <v>2010</v>
      </c>
      <c r="AA427" s="46"/>
    </row>
    <row r="428" spans="1:23" ht="13.8">
      <c r="A428" s="14" t="s">
        <v>1324</v>
      </c>
      <c r="G428" s="15"/>
      <c r="K428" s="11"/>
      <c r="W428" s="15"/>
    </row>
    <row r="429" spans="2:11" ht="13.8">
      <c r="B429" s="20" t="s">
        <v>110</v>
      </c>
      <c r="C429" s="9" t="s">
        <v>43</v>
      </c>
      <c r="D429" s="18" t="s">
        <v>15</v>
      </c>
      <c r="E429" s="18" t="s">
        <v>17</v>
      </c>
      <c r="F429" s="18" t="s">
        <v>18</v>
      </c>
      <c r="G429" s="15"/>
      <c r="K429" s="11"/>
    </row>
    <row r="430" spans="1:11" ht="13.8">
      <c r="A430" s="15">
        <v>1</v>
      </c>
      <c r="B430" s="19">
        <v>129</v>
      </c>
      <c r="C430" s="7" t="s">
        <v>563</v>
      </c>
      <c r="D430" s="15" t="s">
        <v>5</v>
      </c>
      <c r="E430" s="32" t="s">
        <v>574</v>
      </c>
      <c r="F430" s="7" t="s">
        <v>19</v>
      </c>
      <c r="G430" s="15"/>
      <c r="K430" s="11"/>
    </row>
    <row r="431" spans="1:11" ht="13.8">
      <c r="A431" s="15">
        <v>2</v>
      </c>
      <c r="B431" s="19">
        <v>127</v>
      </c>
      <c r="C431" s="7" t="s">
        <v>520</v>
      </c>
      <c r="D431" s="15" t="s">
        <v>5</v>
      </c>
      <c r="E431" s="32" t="s">
        <v>575</v>
      </c>
      <c r="F431" s="7" t="s">
        <v>223</v>
      </c>
      <c r="G431" s="15"/>
      <c r="K431" s="11"/>
    </row>
    <row r="432" spans="1:11" ht="13.8">
      <c r="A432" s="15">
        <v>3</v>
      </c>
      <c r="B432" s="19">
        <v>120</v>
      </c>
      <c r="C432" s="7" t="s">
        <v>576</v>
      </c>
      <c r="D432" s="15" t="s">
        <v>2</v>
      </c>
      <c r="E432" s="32" t="s">
        <v>577</v>
      </c>
      <c r="F432" s="7" t="s">
        <v>106</v>
      </c>
      <c r="G432" s="15"/>
      <c r="K432" s="11"/>
    </row>
    <row r="433" spans="1:6" ht="13.8">
      <c r="A433" s="15">
        <v>3</v>
      </c>
      <c r="B433" s="19">
        <v>120</v>
      </c>
      <c r="C433" s="7" t="s">
        <v>1244</v>
      </c>
      <c r="D433" s="15" t="s">
        <v>3</v>
      </c>
      <c r="E433" s="32" t="s">
        <v>1245</v>
      </c>
      <c r="F433" s="7" t="s">
        <v>197</v>
      </c>
    </row>
    <row r="434" spans="1:6" ht="13.8">
      <c r="A434" s="15">
        <v>5</v>
      </c>
      <c r="B434" s="19">
        <v>118</v>
      </c>
      <c r="C434" s="7" t="s">
        <v>578</v>
      </c>
      <c r="D434" s="15" t="s">
        <v>2</v>
      </c>
      <c r="E434" s="32" t="s">
        <v>579</v>
      </c>
      <c r="F434" s="7" t="s">
        <v>223</v>
      </c>
    </row>
    <row r="435" spans="1:6" ht="13.8">
      <c r="A435" s="15"/>
      <c r="B435" s="19">
        <v>116</v>
      </c>
      <c r="C435" s="7" t="s">
        <v>555</v>
      </c>
      <c r="D435" s="15" t="s">
        <v>2</v>
      </c>
      <c r="E435" s="32" t="s">
        <v>204</v>
      </c>
      <c r="F435" s="7" t="s">
        <v>8</v>
      </c>
    </row>
    <row r="436" spans="1:6" ht="13.8">
      <c r="A436" s="15"/>
      <c r="B436" s="19"/>
      <c r="C436" s="7"/>
      <c r="D436" s="15"/>
      <c r="E436" s="32"/>
      <c r="F436" s="7"/>
    </row>
    <row r="437" ht="13.8">
      <c r="A437" s="14" t="s">
        <v>1325</v>
      </c>
    </row>
    <row r="438" spans="2:6" ht="13.8">
      <c r="B438" s="20" t="s">
        <v>110</v>
      </c>
      <c r="C438" s="9" t="s">
        <v>43</v>
      </c>
      <c r="D438" s="18" t="s">
        <v>15</v>
      </c>
      <c r="E438" s="18" t="s">
        <v>17</v>
      </c>
      <c r="F438" s="18" t="s">
        <v>18</v>
      </c>
    </row>
    <row r="439" spans="1:6" ht="13.8">
      <c r="A439" s="15">
        <v>1</v>
      </c>
      <c r="B439" s="19">
        <v>284</v>
      </c>
      <c r="C439" s="7" t="s">
        <v>520</v>
      </c>
      <c r="D439" s="15" t="s">
        <v>5</v>
      </c>
      <c r="E439" s="32" t="s">
        <v>609</v>
      </c>
      <c r="F439" s="7" t="s">
        <v>11</v>
      </c>
    </row>
    <row r="440" spans="1:6" ht="13.8">
      <c r="A440" s="15">
        <v>2</v>
      </c>
      <c r="B440" s="19">
        <v>206</v>
      </c>
      <c r="C440" s="7" t="s">
        <v>553</v>
      </c>
      <c r="D440" s="15" t="s">
        <v>2</v>
      </c>
      <c r="E440" s="32" t="s">
        <v>610</v>
      </c>
      <c r="F440" s="7" t="s">
        <v>223</v>
      </c>
    </row>
    <row r="441" spans="1:6" ht="13.8">
      <c r="A441" s="15">
        <v>3</v>
      </c>
      <c r="B441" s="19">
        <v>191</v>
      </c>
      <c r="C441" s="7" t="s">
        <v>540</v>
      </c>
      <c r="D441" s="15" t="s">
        <v>5</v>
      </c>
      <c r="E441" s="32" t="s">
        <v>611</v>
      </c>
      <c r="F441" s="7" t="s">
        <v>107</v>
      </c>
    </row>
    <row r="442" spans="1:6" ht="13.8">
      <c r="A442" s="15">
        <v>4</v>
      </c>
      <c r="B442" s="19">
        <v>186</v>
      </c>
      <c r="C442" s="7" t="s">
        <v>1260</v>
      </c>
      <c r="D442" s="15" t="s">
        <v>5</v>
      </c>
      <c r="E442" s="32" t="s">
        <v>1254</v>
      </c>
      <c r="F442" s="7" t="s">
        <v>7</v>
      </c>
    </row>
    <row r="443" spans="1:6" ht="13.8">
      <c r="A443" s="15">
        <v>5</v>
      </c>
      <c r="B443" s="19">
        <v>182</v>
      </c>
      <c r="C443" s="7" t="s">
        <v>347</v>
      </c>
      <c r="D443" s="15" t="s">
        <v>4</v>
      </c>
      <c r="E443" s="32" t="s">
        <v>594</v>
      </c>
      <c r="F443" s="7" t="s">
        <v>11</v>
      </c>
    </row>
    <row r="444" spans="1:6" ht="13.8">
      <c r="A444" s="15"/>
      <c r="B444" s="19"/>
      <c r="C444" s="7"/>
      <c r="D444" s="15"/>
      <c r="E444" s="32"/>
      <c r="F444" s="7"/>
    </row>
    <row r="445" spans="1:8" ht="15.6">
      <c r="A445" s="36" t="s">
        <v>612</v>
      </c>
      <c r="B445" s="38"/>
      <c r="C445" s="38"/>
      <c r="D445" s="38"/>
      <c r="E445" s="38"/>
      <c r="F445" s="38"/>
      <c r="G445" s="38"/>
      <c r="H445" s="38"/>
    </row>
    <row r="446" spans="1:6" ht="13.8">
      <c r="A446" s="15"/>
      <c r="B446" s="19"/>
      <c r="C446" s="7"/>
      <c r="D446" s="15"/>
      <c r="E446" s="32"/>
      <c r="F446" s="7"/>
    </row>
    <row r="447" spans="1:8" ht="13.8">
      <c r="A447" s="14" t="s">
        <v>1326</v>
      </c>
      <c r="H447" s="3"/>
    </row>
    <row r="448" spans="2:31" ht="13.8">
      <c r="B448" s="20" t="s">
        <v>110</v>
      </c>
      <c r="C448" s="9" t="s">
        <v>43</v>
      </c>
      <c r="D448" s="18" t="s">
        <v>15</v>
      </c>
      <c r="E448" s="18" t="s">
        <v>17</v>
      </c>
      <c r="F448" s="18" t="s">
        <v>18</v>
      </c>
      <c r="H448" s="47" t="s">
        <v>110</v>
      </c>
      <c r="I448" s="9" t="s">
        <v>63</v>
      </c>
      <c r="J448" s="18" t="s">
        <v>17</v>
      </c>
      <c r="K448" s="45" t="s">
        <v>18</v>
      </c>
      <c r="L448" s="47" t="s">
        <v>110</v>
      </c>
      <c r="M448" s="9" t="s">
        <v>64</v>
      </c>
      <c r="N448" s="18" t="s">
        <v>17</v>
      </c>
      <c r="O448" s="45" t="s">
        <v>18</v>
      </c>
      <c r="P448" s="20" t="s">
        <v>110</v>
      </c>
      <c r="Q448" s="9" t="s">
        <v>65</v>
      </c>
      <c r="R448" s="18" t="s">
        <v>17</v>
      </c>
      <c r="S448" s="45" t="s">
        <v>18</v>
      </c>
      <c r="T448" s="47" t="s">
        <v>110</v>
      </c>
      <c r="U448" s="9" t="s">
        <v>66</v>
      </c>
      <c r="V448" s="18" t="s">
        <v>17</v>
      </c>
      <c r="W448" s="45" t="s">
        <v>18</v>
      </c>
      <c r="X448" s="47" t="s">
        <v>110</v>
      </c>
      <c r="Y448" s="9" t="s">
        <v>67</v>
      </c>
      <c r="Z448" s="18" t="s">
        <v>17</v>
      </c>
      <c r="AA448" s="18" t="s">
        <v>18</v>
      </c>
      <c r="AB448" s="47" t="s">
        <v>110</v>
      </c>
      <c r="AC448" s="9" t="s">
        <v>68</v>
      </c>
      <c r="AD448" s="18" t="s">
        <v>17</v>
      </c>
      <c r="AE448" s="18" t="s">
        <v>18</v>
      </c>
    </row>
    <row r="449" spans="1:31" ht="13.8">
      <c r="A449" s="15">
        <v>1</v>
      </c>
      <c r="B449" s="19">
        <v>110</v>
      </c>
      <c r="C449" s="7" t="s">
        <v>648</v>
      </c>
      <c r="D449" s="15" t="s">
        <v>4</v>
      </c>
      <c r="E449" s="32" t="s">
        <v>649</v>
      </c>
      <c r="F449" s="7" t="s">
        <v>10</v>
      </c>
      <c r="H449" s="48">
        <v>106</v>
      </c>
      <c r="I449" s="7" t="s">
        <v>335</v>
      </c>
      <c r="J449" s="32" t="s">
        <v>275</v>
      </c>
      <c r="K449" s="7" t="s">
        <v>10</v>
      </c>
      <c r="L449" s="48">
        <v>107</v>
      </c>
      <c r="M449" s="15" t="s">
        <v>530</v>
      </c>
      <c r="N449" s="32">
        <v>1982</v>
      </c>
      <c r="O449" s="46"/>
      <c r="P449" s="19">
        <v>110</v>
      </c>
      <c r="Q449" s="15" t="s">
        <v>648</v>
      </c>
      <c r="R449" s="32" t="s">
        <v>649</v>
      </c>
      <c r="S449" s="7" t="s">
        <v>10</v>
      </c>
      <c r="T449" s="48">
        <v>107</v>
      </c>
      <c r="U449" s="15" t="s">
        <v>627</v>
      </c>
      <c r="V449" s="32" t="s">
        <v>300</v>
      </c>
      <c r="W449" s="7" t="s">
        <v>223</v>
      </c>
      <c r="X449" s="48">
        <v>95</v>
      </c>
      <c r="Y449" s="15" t="s">
        <v>546</v>
      </c>
      <c r="Z449" s="32">
        <v>1999</v>
      </c>
      <c r="AA449" s="7"/>
      <c r="AB449" s="104">
        <v>105</v>
      </c>
      <c r="AC449" s="16" t="s">
        <v>1421</v>
      </c>
      <c r="AD449" s="33" t="s">
        <v>1420</v>
      </c>
      <c r="AE449" s="8" t="s">
        <v>1</v>
      </c>
    </row>
    <row r="450" spans="1:31" ht="13.8">
      <c r="A450" s="15">
        <v>2</v>
      </c>
      <c r="B450" s="19">
        <v>108</v>
      </c>
      <c r="C450" s="7" t="s">
        <v>650</v>
      </c>
      <c r="D450" s="15" t="s">
        <v>4</v>
      </c>
      <c r="E450" s="32" t="s">
        <v>651</v>
      </c>
      <c r="F450" s="7" t="s">
        <v>8</v>
      </c>
      <c r="H450" s="48">
        <v>102</v>
      </c>
      <c r="I450" s="15" t="s">
        <v>655</v>
      </c>
      <c r="J450" s="32">
        <v>1986</v>
      </c>
      <c r="K450" s="7"/>
      <c r="L450" s="48">
        <v>107</v>
      </c>
      <c r="M450" s="15" t="s">
        <v>413</v>
      </c>
      <c r="N450" s="32" t="s">
        <v>652</v>
      </c>
      <c r="O450" s="7" t="s">
        <v>197</v>
      </c>
      <c r="P450" s="48">
        <v>108</v>
      </c>
      <c r="Q450" s="15" t="s">
        <v>650</v>
      </c>
      <c r="R450" s="32" t="s">
        <v>651</v>
      </c>
      <c r="S450" s="7" t="s">
        <v>8</v>
      </c>
      <c r="T450" s="48">
        <v>106</v>
      </c>
      <c r="U450" s="15" t="s">
        <v>254</v>
      </c>
      <c r="V450" s="32" t="s">
        <v>668</v>
      </c>
      <c r="W450" s="7" t="s">
        <v>8</v>
      </c>
      <c r="X450" s="48">
        <v>89</v>
      </c>
      <c r="Y450" s="15" t="s">
        <v>675</v>
      </c>
      <c r="Z450" s="32">
        <v>2000</v>
      </c>
      <c r="AA450" s="15"/>
      <c r="AB450" s="72">
        <v>102</v>
      </c>
      <c r="AC450" s="16" t="s">
        <v>1305</v>
      </c>
      <c r="AD450" s="33" t="s">
        <v>1303</v>
      </c>
      <c r="AE450" s="8" t="s">
        <v>10</v>
      </c>
    </row>
    <row r="451" spans="1:31" ht="13.8">
      <c r="A451" s="15">
        <v>3</v>
      </c>
      <c r="B451" s="19">
        <v>107</v>
      </c>
      <c r="C451" s="7" t="s">
        <v>530</v>
      </c>
      <c r="D451" s="15" t="s">
        <v>0</v>
      </c>
      <c r="E451" s="32">
        <v>1982</v>
      </c>
      <c r="F451" s="7" t="s">
        <v>277</v>
      </c>
      <c r="H451" s="48">
        <v>100</v>
      </c>
      <c r="I451" s="15" t="s">
        <v>638</v>
      </c>
      <c r="J451" s="32" t="s">
        <v>658</v>
      </c>
      <c r="K451" s="7" t="s">
        <v>10</v>
      </c>
      <c r="L451" s="48">
        <v>103</v>
      </c>
      <c r="M451" s="15" t="s">
        <v>390</v>
      </c>
      <c r="N451" s="32" t="s">
        <v>654</v>
      </c>
      <c r="O451" s="7" t="s">
        <v>198</v>
      </c>
      <c r="P451" s="48">
        <v>104</v>
      </c>
      <c r="Q451" s="15" t="s">
        <v>624</v>
      </c>
      <c r="R451" s="32" t="s">
        <v>653</v>
      </c>
      <c r="S451" s="7" t="s">
        <v>488</v>
      </c>
      <c r="T451" s="48">
        <v>100</v>
      </c>
      <c r="U451" s="15" t="s">
        <v>354</v>
      </c>
      <c r="V451" s="32" t="s">
        <v>669</v>
      </c>
      <c r="W451" s="46" t="s">
        <v>488</v>
      </c>
      <c r="X451" s="48">
        <v>74</v>
      </c>
      <c r="Y451" s="15" t="s">
        <v>259</v>
      </c>
      <c r="Z451" s="32">
        <v>2000</v>
      </c>
      <c r="AA451" s="15"/>
      <c r="AB451" s="48">
        <v>95</v>
      </c>
      <c r="AC451" s="15" t="s">
        <v>553</v>
      </c>
      <c r="AD451" s="32">
        <v>1992</v>
      </c>
      <c r="AE451" s="7"/>
    </row>
    <row r="452" spans="1:31" ht="13.8">
      <c r="A452" s="15">
        <v>3</v>
      </c>
      <c r="B452" s="19">
        <v>107</v>
      </c>
      <c r="C452" s="7" t="s">
        <v>413</v>
      </c>
      <c r="D452" s="15" t="s">
        <v>0</v>
      </c>
      <c r="E452" s="32" t="s">
        <v>652</v>
      </c>
      <c r="F452" s="7" t="s">
        <v>197</v>
      </c>
      <c r="H452" s="48">
        <v>98</v>
      </c>
      <c r="I452" s="15" t="s">
        <v>286</v>
      </c>
      <c r="J452" s="32" t="s">
        <v>659</v>
      </c>
      <c r="K452" s="7" t="s">
        <v>106</v>
      </c>
      <c r="L452" s="48">
        <v>102</v>
      </c>
      <c r="M452" s="15" t="s">
        <v>533</v>
      </c>
      <c r="N452" s="32" t="s">
        <v>490</v>
      </c>
      <c r="O452" s="15" t="s">
        <v>223</v>
      </c>
      <c r="P452" s="48">
        <v>102</v>
      </c>
      <c r="Q452" s="15" t="s">
        <v>249</v>
      </c>
      <c r="R452" s="32">
        <v>1989</v>
      </c>
      <c r="S452" s="15"/>
      <c r="T452" s="48">
        <v>95</v>
      </c>
      <c r="U452" s="15" t="s">
        <v>104</v>
      </c>
      <c r="V452" s="32" t="s">
        <v>670</v>
      </c>
      <c r="W452" s="15" t="s">
        <v>223</v>
      </c>
      <c r="X452" s="48">
        <v>71</v>
      </c>
      <c r="Y452" s="15" t="s">
        <v>545</v>
      </c>
      <c r="Z452" s="32">
        <v>2013</v>
      </c>
      <c r="AA452" s="15"/>
      <c r="AB452" s="48">
        <v>86</v>
      </c>
      <c r="AC452" s="15" t="s">
        <v>677</v>
      </c>
      <c r="AD452" s="32">
        <v>2009</v>
      </c>
      <c r="AE452" s="7"/>
    </row>
    <row r="453" spans="1:31" ht="13.8">
      <c r="A453" s="15">
        <v>3</v>
      </c>
      <c r="B453" s="19">
        <v>107</v>
      </c>
      <c r="C453" s="7" t="s">
        <v>627</v>
      </c>
      <c r="D453" s="15" t="s">
        <v>5</v>
      </c>
      <c r="E453" s="32" t="s">
        <v>300</v>
      </c>
      <c r="F453" s="7" t="s">
        <v>223</v>
      </c>
      <c r="H453" s="48">
        <v>98</v>
      </c>
      <c r="I453" s="15" t="s">
        <v>656</v>
      </c>
      <c r="J453" s="32" t="s">
        <v>660</v>
      </c>
      <c r="K453" s="15" t="s">
        <v>488</v>
      </c>
      <c r="L453" s="48">
        <v>98</v>
      </c>
      <c r="M453" s="15" t="s">
        <v>245</v>
      </c>
      <c r="N453" s="32">
        <v>1989</v>
      </c>
      <c r="O453" s="15"/>
      <c r="P453" s="48">
        <v>98</v>
      </c>
      <c r="Q453" s="15" t="s">
        <v>535</v>
      </c>
      <c r="R453" s="32">
        <v>1978</v>
      </c>
      <c r="S453" s="15"/>
      <c r="T453" s="48">
        <v>95</v>
      </c>
      <c r="U453" s="15" t="s">
        <v>599</v>
      </c>
      <c r="V453" s="32" t="s">
        <v>671</v>
      </c>
      <c r="W453" s="15" t="s">
        <v>1</v>
      </c>
      <c r="X453" s="48">
        <v>70</v>
      </c>
      <c r="Y453" s="15" t="s">
        <v>566</v>
      </c>
      <c r="Z453" s="32">
        <v>2008</v>
      </c>
      <c r="AA453" s="15"/>
      <c r="AB453" s="48">
        <v>81</v>
      </c>
      <c r="AC453" s="15" t="s">
        <v>522</v>
      </c>
      <c r="AD453" s="32">
        <v>1984</v>
      </c>
      <c r="AE453" s="7"/>
    </row>
    <row r="454" spans="1:31" ht="13.8">
      <c r="A454" s="15">
        <v>6</v>
      </c>
      <c r="B454" s="19">
        <v>106</v>
      </c>
      <c r="C454" s="7" t="s">
        <v>254</v>
      </c>
      <c r="D454" s="15" t="s">
        <v>5</v>
      </c>
      <c r="E454" s="32">
        <v>1997</v>
      </c>
      <c r="F454" s="7" t="s">
        <v>277</v>
      </c>
      <c r="H454" s="48">
        <v>97</v>
      </c>
      <c r="I454" s="15" t="s">
        <v>618</v>
      </c>
      <c r="J454" s="32">
        <v>2007</v>
      </c>
      <c r="K454" s="15"/>
      <c r="L454" s="48">
        <v>96</v>
      </c>
      <c r="M454" s="15" t="s">
        <v>662</v>
      </c>
      <c r="N454" s="32" t="s">
        <v>445</v>
      </c>
      <c r="O454" s="15"/>
      <c r="P454" s="48">
        <v>97</v>
      </c>
      <c r="Q454" s="15" t="s">
        <v>349</v>
      </c>
      <c r="R454" s="32">
        <v>1987</v>
      </c>
      <c r="S454" s="15"/>
      <c r="T454" s="48">
        <v>93</v>
      </c>
      <c r="U454" s="15" t="s">
        <v>1131</v>
      </c>
      <c r="V454" s="32" t="s">
        <v>1129</v>
      </c>
      <c r="W454" s="15" t="s">
        <v>12</v>
      </c>
      <c r="X454" s="48">
        <v>56</v>
      </c>
      <c r="Y454" s="15" t="s">
        <v>547</v>
      </c>
      <c r="Z454" s="32">
        <v>2007</v>
      </c>
      <c r="AA454" s="15"/>
      <c r="AB454" s="48">
        <v>80</v>
      </c>
      <c r="AC454" s="15" t="s">
        <v>678</v>
      </c>
      <c r="AD454" s="32">
        <v>1981</v>
      </c>
      <c r="AE454" s="7"/>
    </row>
    <row r="455" spans="1:31" ht="13.8">
      <c r="A455" s="15">
        <v>6</v>
      </c>
      <c r="B455" s="19">
        <v>106</v>
      </c>
      <c r="C455" s="7" t="s">
        <v>335</v>
      </c>
      <c r="D455" s="15" t="s">
        <v>3</v>
      </c>
      <c r="E455" s="32" t="s">
        <v>275</v>
      </c>
      <c r="F455" s="7" t="s">
        <v>10</v>
      </c>
      <c r="H455" s="48">
        <v>82</v>
      </c>
      <c r="I455" s="15" t="s">
        <v>614</v>
      </c>
      <c r="J455" s="32" t="s">
        <v>661</v>
      </c>
      <c r="K455" s="15" t="s">
        <v>223</v>
      </c>
      <c r="L455" s="48">
        <v>96</v>
      </c>
      <c r="M455" s="15" t="s">
        <v>1096</v>
      </c>
      <c r="N455" s="32" t="s">
        <v>1097</v>
      </c>
      <c r="O455" s="15" t="s">
        <v>9</v>
      </c>
      <c r="P455" s="48">
        <v>97</v>
      </c>
      <c r="Q455" s="15" t="s">
        <v>623</v>
      </c>
      <c r="R455" s="32" t="s">
        <v>667</v>
      </c>
      <c r="S455" s="15" t="s">
        <v>1</v>
      </c>
      <c r="T455" s="48">
        <v>92</v>
      </c>
      <c r="U455" s="15" t="s">
        <v>301</v>
      </c>
      <c r="V455" s="32" t="s">
        <v>672</v>
      </c>
      <c r="W455" s="7" t="s">
        <v>8</v>
      </c>
      <c r="X455" s="48">
        <v>56</v>
      </c>
      <c r="Y455" s="15" t="s">
        <v>405</v>
      </c>
      <c r="Z455" s="32" t="s">
        <v>676</v>
      </c>
      <c r="AA455" s="15" t="s">
        <v>1</v>
      </c>
      <c r="AB455" s="48">
        <v>76</v>
      </c>
      <c r="AC455" s="15" t="s">
        <v>679</v>
      </c>
      <c r="AD455" s="32" t="s">
        <v>682</v>
      </c>
      <c r="AE455" s="15" t="s">
        <v>11</v>
      </c>
    </row>
    <row r="456" spans="1:31" ht="13.8">
      <c r="A456" s="15">
        <v>8</v>
      </c>
      <c r="B456" s="103">
        <v>105</v>
      </c>
      <c r="C456" s="16" t="s">
        <v>1421</v>
      </c>
      <c r="D456" s="16" t="s">
        <v>2</v>
      </c>
      <c r="E456" s="33" t="s">
        <v>1420</v>
      </c>
      <c r="F456" s="8" t="s">
        <v>1</v>
      </c>
      <c r="H456" s="48">
        <v>77</v>
      </c>
      <c r="I456" s="15" t="s">
        <v>527</v>
      </c>
      <c r="J456" s="32">
        <v>1985</v>
      </c>
      <c r="K456" s="15"/>
      <c r="L456" s="48">
        <v>95</v>
      </c>
      <c r="M456" s="15" t="s">
        <v>390</v>
      </c>
      <c r="N456" s="32" t="s">
        <v>509</v>
      </c>
      <c r="O456" s="15" t="s">
        <v>12</v>
      </c>
      <c r="P456" s="48">
        <v>97</v>
      </c>
      <c r="Q456" s="15" t="s">
        <v>1261</v>
      </c>
      <c r="R456" s="32" t="s">
        <v>1254</v>
      </c>
      <c r="S456" s="15" t="s">
        <v>10</v>
      </c>
      <c r="T456" s="48">
        <v>91</v>
      </c>
      <c r="U456" s="15" t="s">
        <v>354</v>
      </c>
      <c r="V456" s="32" t="s">
        <v>673</v>
      </c>
      <c r="W456" s="15" t="s">
        <v>223</v>
      </c>
      <c r="X456" s="48">
        <v>53</v>
      </c>
      <c r="Y456" s="15" t="s">
        <v>546</v>
      </c>
      <c r="Z456" s="32">
        <v>2003</v>
      </c>
      <c r="AA456" s="15"/>
      <c r="AB456" s="48">
        <v>72</v>
      </c>
      <c r="AC456" s="15" t="s">
        <v>1236</v>
      </c>
      <c r="AD456" s="32" t="s">
        <v>1235</v>
      </c>
      <c r="AE456" s="15" t="s">
        <v>10</v>
      </c>
    </row>
    <row r="457" spans="1:31" ht="13.8">
      <c r="A457" s="15">
        <v>9</v>
      </c>
      <c r="B457" s="19">
        <v>104</v>
      </c>
      <c r="C457" s="7" t="s">
        <v>624</v>
      </c>
      <c r="D457" s="15" t="s">
        <v>4</v>
      </c>
      <c r="E457" s="32" t="s">
        <v>653</v>
      </c>
      <c r="F457" s="7" t="s">
        <v>488</v>
      </c>
      <c r="H457" s="48">
        <v>67</v>
      </c>
      <c r="I457" s="15" t="s">
        <v>657</v>
      </c>
      <c r="J457" s="32" t="s">
        <v>25</v>
      </c>
      <c r="K457" s="15" t="s">
        <v>1</v>
      </c>
      <c r="L457" s="48">
        <v>90</v>
      </c>
      <c r="M457" s="15" t="s">
        <v>663</v>
      </c>
      <c r="N457" s="32">
        <v>1998</v>
      </c>
      <c r="O457" s="15"/>
      <c r="P457" s="48">
        <v>94</v>
      </c>
      <c r="Q457" s="15" t="s">
        <v>665</v>
      </c>
      <c r="R457" s="32" t="s">
        <v>218</v>
      </c>
      <c r="S457" s="15" t="s">
        <v>12</v>
      </c>
      <c r="T457" s="48">
        <v>88</v>
      </c>
      <c r="U457" s="15" t="s">
        <v>628</v>
      </c>
      <c r="V457" s="32" t="s">
        <v>674</v>
      </c>
      <c r="W457" s="15" t="s">
        <v>197</v>
      </c>
      <c r="X457" s="48">
        <v>52</v>
      </c>
      <c r="Y457" s="15" t="s">
        <v>1107</v>
      </c>
      <c r="Z457" s="32" t="s">
        <v>1136</v>
      </c>
      <c r="AA457" s="15" t="s">
        <v>197</v>
      </c>
      <c r="AB457" s="48">
        <v>65</v>
      </c>
      <c r="AC457" s="15" t="s">
        <v>365</v>
      </c>
      <c r="AD457" s="32">
        <v>1987</v>
      </c>
      <c r="AE457" s="15"/>
    </row>
    <row r="458" spans="1:31" ht="13.8">
      <c r="A458" s="15">
        <v>10</v>
      </c>
      <c r="B458" s="19">
        <v>103</v>
      </c>
      <c r="C458" s="7" t="s">
        <v>390</v>
      </c>
      <c r="D458" s="15" t="s">
        <v>0</v>
      </c>
      <c r="E458" s="32" t="s">
        <v>654</v>
      </c>
      <c r="F458" s="7" t="s">
        <v>198</v>
      </c>
      <c r="H458" s="48">
        <v>66</v>
      </c>
      <c r="I458" s="15" t="s">
        <v>335</v>
      </c>
      <c r="J458" s="32" t="s">
        <v>212</v>
      </c>
      <c r="K458" s="15" t="s">
        <v>223</v>
      </c>
      <c r="L458" s="48">
        <v>87</v>
      </c>
      <c r="M458" s="15" t="s">
        <v>664</v>
      </c>
      <c r="N458" s="32">
        <v>2004</v>
      </c>
      <c r="O458" s="15"/>
      <c r="P458" s="48">
        <v>91</v>
      </c>
      <c r="Q458" s="15" t="s">
        <v>538</v>
      </c>
      <c r="R458" s="32">
        <v>2011</v>
      </c>
      <c r="S458" s="15"/>
      <c r="T458" s="48">
        <v>82</v>
      </c>
      <c r="U458" s="15" t="s">
        <v>302</v>
      </c>
      <c r="V458" s="32">
        <v>1987</v>
      </c>
      <c r="W458" s="15"/>
      <c r="X458" s="48">
        <v>50</v>
      </c>
      <c r="Y458" s="15" t="s">
        <v>546</v>
      </c>
      <c r="Z458" s="32">
        <v>2000</v>
      </c>
      <c r="AA458" s="15"/>
      <c r="AB458" s="48">
        <v>64</v>
      </c>
      <c r="AC458" s="15" t="s">
        <v>267</v>
      </c>
      <c r="AD458" s="32">
        <v>2005</v>
      </c>
      <c r="AE458" s="15"/>
    </row>
    <row r="459" spans="1:31" ht="13.8">
      <c r="A459" s="15"/>
      <c r="B459" s="19">
        <v>102</v>
      </c>
      <c r="C459" s="15" t="s">
        <v>655</v>
      </c>
      <c r="D459" s="59" t="s">
        <v>3</v>
      </c>
      <c r="E459" s="32">
        <v>1986</v>
      </c>
      <c r="L459" s="19"/>
      <c r="M459" s="15"/>
      <c r="N459" s="32"/>
      <c r="O459" s="15"/>
      <c r="P459" s="48">
        <v>89</v>
      </c>
      <c r="Q459" s="15" t="s">
        <v>666</v>
      </c>
      <c r="R459" s="32">
        <v>1973</v>
      </c>
      <c r="S459" s="15"/>
      <c r="T459" s="19"/>
      <c r="U459" s="15"/>
      <c r="V459" s="32"/>
      <c r="W459" s="15"/>
      <c r="X459" s="48">
        <v>50</v>
      </c>
      <c r="Y459" s="15" t="s">
        <v>405</v>
      </c>
      <c r="Z459" s="32" t="s">
        <v>204</v>
      </c>
      <c r="AA459" s="15" t="s">
        <v>10</v>
      </c>
      <c r="AB459" s="48">
        <v>61</v>
      </c>
      <c r="AC459" s="15" t="s">
        <v>636</v>
      </c>
      <c r="AD459" s="32">
        <v>1978</v>
      </c>
      <c r="AE459" s="15"/>
    </row>
    <row r="460" spans="1:31" ht="13.8">
      <c r="A460" s="15"/>
      <c r="B460" s="19">
        <v>102</v>
      </c>
      <c r="C460" s="15" t="s">
        <v>249</v>
      </c>
      <c r="D460" s="15" t="s">
        <v>4</v>
      </c>
      <c r="E460" s="32">
        <v>1989</v>
      </c>
      <c r="F460" s="7"/>
      <c r="L460" s="19"/>
      <c r="M460" s="15"/>
      <c r="N460" s="32"/>
      <c r="O460" s="15"/>
      <c r="AB460" s="48">
        <v>57</v>
      </c>
      <c r="AC460" s="15" t="s">
        <v>233</v>
      </c>
      <c r="AD460" s="32">
        <v>1998</v>
      </c>
      <c r="AE460" s="15"/>
    </row>
    <row r="461" spans="1:31" ht="13.8">
      <c r="A461" s="15"/>
      <c r="B461" s="19">
        <v>102</v>
      </c>
      <c r="C461" s="15" t="s">
        <v>533</v>
      </c>
      <c r="D461" s="15" t="s">
        <v>0</v>
      </c>
      <c r="E461" s="32" t="s">
        <v>490</v>
      </c>
      <c r="F461" s="7" t="s">
        <v>223</v>
      </c>
      <c r="L461" s="19"/>
      <c r="M461" s="15"/>
      <c r="N461" s="32"/>
      <c r="O461" s="15"/>
      <c r="AB461" s="19">
        <v>57</v>
      </c>
      <c r="AC461" s="15" t="s">
        <v>680</v>
      </c>
      <c r="AD461" s="32">
        <v>1973</v>
      </c>
      <c r="AE461" s="15"/>
    </row>
    <row r="462" spans="1:30" ht="13.8">
      <c r="A462" s="15"/>
      <c r="B462" s="80">
        <v>102</v>
      </c>
      <c r="C462" s="16" t="s">
        <v>1305</v>
      </c>
      <c r="D462" s="16" t="s">
        <v>2</v>
      </c>
      <c r="E462" s="33" t="s">
        <v>1303</v>
      </c>
      <c r="F462" s="8" t="s">
        <v>10</v>
      </c>
      <c r="L462" s="19"/>
      <c r="M462" s="15"/>
      <c r="N462" s="32"/>
      <c r="O462" s="15"/>
      <c r="AB462" s="19">
        <v>57</v>
      </c>
      <c r="AC462" s="15" t="s">
        <v>681</v>
      </c>
      <c r="AD462" s="15">
        <v>2010</v>
      </c>
    </row>
    <row r="463" spans="1:30" ht="13.8">
      <c r="A463" s="15"/>
      <c r="B463" s="19"/>
      <c r="C463" s="7"/>
      <c r="D463" s="15"/>
      <c r="E463" s="32"/>
      <c r="F463" s="7"/>
      <c r="L463" s="19"/>
      <c r="M463" s="15"/>
      <c r="N463" s="32"/>
      <c r="O463" s="15"/>
      <c r="AB463" s="19"/>
      <c r="AC463" s="15"/>
      <c r="AD463" s="15"/>
    </row>
    <row r="464" ht="13.8">
      <c r="A464" s="14" t="s">
        <v>1327</v>
      </c>
    </row>
    <row r="465" spans="2:6" ht="13.8">
      <c r="B465" s="20" t="s">
        <v>50</v>
      </c>
      <c r="C465" s="9" t="s">
        <v>43</v>
      </c>
      <c r="D465" s="18" t="s">
        <v>15</v>
      </c>
      <c r="E465" s="18" t="s">
        <v>17</v>
      </c>
      <c r="F465" s="18" t="s">
        <v>18</v>
      </c>
    </row>
    <row r="466" spans="1:6" ht="13.8">
      <c r="A466" s="15">
        <v>1</v>
      </c>
      <c r="B466" s="19">
        <v>2</v>
      </c>
      <c r="C466" s="7" t="s">
        <v>650</v>
      </c>
      <c r="D466" s="15" t="s">
        <v>4</v>
      </c>
      <c r="E466" s="32" t="s">
        <v>651</v>
      </c>
      <c r="F466" s="7" t="s">
        <v>8</v>
      </c>
    </row>
    <row r="467" spans="1:6" ht="13.8">
      <c r="A467" s="15"/>
      <c r="B467" s="19"/>
      <c r="C467" s="7"/>
      <c r="D467" s="15"/>
      <c r="E467" s="32"/>
      <c r="F467" s="7"/>
    </row>
    <row r="468" spans="1:8" ht="15.6">
      <c r="A468" s="36" t="s">
        <v>690</v>
      </c>
      <c r="B468" s="38"/>
      <c r="C468" s="38"/>
      <c r="D468" s="38"/>
      <c r="E468" s="38"/>
      <c r="F468" s="38"/>
      <c r="G468" s="38"/>
      <c r="H468" s="38"/>
    </row>
    <row r="469" spans="1:6" ht="13.8">
      <c r="A469" s="15"/>
      <c r="B469" s="19"/>
      <c r="C469" s="7"/>
      <c r="D469" s="15"/>
      <c r="E469" s="32"/>
      <c r="F469" s="7"/>
    </row>
    <row r="470" spans="1:8" ht="13.8">
      <c r="A470" s="14" t="s">
        <v>1328</v>
      </c>
      <c r="H470" s="3"/>
    </row>
    <row r="471" spans="2:33" ht="13.8">
      <c r="B471" s="20" t="s">
        <v>110</v>
      </c>
      <c r="C471" s="9" t="s">
        <v>43</v>
      </c>
      <c r="D471" s="18" t="s">
        <v>15</v>
      </c>
      <c r="E471" s="18" t="s">
        <v>17</v>
      </c>
      <c r="F471" s="18" t="s">
        <v>18</v>
      </c>
      <c r="H471" s="47" t="s">
        <v>110</v>
      </c>
      <c r="I471" s="9" t="s">
        <v>63</v>
      </c>
      <c r="J471" s="18" t="s">
        <v>17</v>
      </c>
      <c r="K471" s="45" t="s">
        <v>18</v>
      </c>
      <c r="L471" s="47" t="s">
        <v>110</v>
      </c>
      <c r="M471" s="9" t="s">
        <v>64</v>
      </c>
      <c r="N471" s="18" t="s">
        <v>17</v>
      </c>
      <c r="O471" s="45" t="s">
        <v>18</v>
      </c>
      <c r="P471" s="20" t="s">
        <v>110</v>
      </c>
      <c r="Q471" s="9" t="s">
        <v>65</v>
      </c>
      <c r="R471" s="18" t="s">
        <v>17</v>
      </c>
      <c r="S471" s="45" t="s">
        <v>18</v>
      </c>
      <c r="T471" s="47" t="s">
        <v>110</v>
      </c>
      <c r="U471" s="9" t="s">
        <v>66</v>
      </c>
      <c r="V471" s="18" t="s">
        <v>17</v>
      </c>
      <c r="W471" s="45" t="s">
        <v>18</v>
      </c>
      <c r="X471" s="47" t="s">
        <v>110</v>
      </c>
      <c r="Y471" s="9" t="s">
        <v>67</v>
      </c>
      <c r="Z471" s="18" t="s">
        <v>17</v>
      </c>
      <c r="AA471" s="18" t="s">
        <v>18</v>
      </c>
      <c r="AB471" s="47" t="s">
        <v>110</v>
      </c>
      <c r="AC471" s="9" t="s">
        <v>68</v>
      </c>
      <c r="AD471" s="18" t="s">
        <v>17</v>
      </c>
      <c r="AE471" s="18" t="s">
        <v>18</v>
      </c>
      <c r="AF471" s="11"/>
      <c r="AG471" s="11"/>
    </row>
    <row r="472" spans="1:33" ht="13.8">
      <c r="A472" s="15">
        <v>1</v>
      </c>
      <c r="B472" s="19">
        <v>110</v>
      </c>
      <c r="C472" s="7" t="s">
        <v>1147</v>
      </c>
      <c r="D472" s="15" t="s">
        <v>4</v>
      </c>
      <c r="E472" s="32" t="s">
        <v>1146</v>
      </c>
      <c r="F472" s="7" t="s">
        <v>11</v>
      </c>
      <c r="G472" s="11"/>
      <c r="H472" s="48">
        <v>93</v>
      </c>
      <c r="I472" s="7" t="s">
        <v>741</v>
      </c>
      <c r="J472" s="32" t="s">
        <v>742</v>
      </c>
      <c r="K472" s="7" t="s">
        <v>12</v>
      </c>
      <c r="L472" s="48">
        <v>107</v>
      </c>
      <c r="M472" s="7" t="s">
        <v>1091</v>
      </c>
      <c r="N472" s="32" t="s">
        <v>1090</v>
      </c>
      <c r="O472" s="79" t="s">
        <v>10</v>
      </c>
      <c r="P472" s="48">
        <v>110</v>
      </c>
      <c r="Q472" s="15" t="s">
        <v>1147</v>
      </c>
      <c r="R472" s="32" t="s">
        <v>1146</v>
      </c>
      <c r="S472" s="15" t="s">
        <v>11</v>
      </c>
      <c r="T472" s="48">
        <v>98</v>
      </c>
      <c r="U472" s="15" t="s">
        <v>739</v>
      </c>
      <c r="V472" s="32" t="s">
        <v>740</v>
      </c>
      <c r="W472" s="7" t="s">
        <v>12</v>
      </c>
      <c r="X472" s="48">
        <v>87</v>
      </c>
      <c r="Y472" s="15" t="s">
        <v>549</v>
      </c>
      <c r="Z472" s="32">
        <v>2010</v>
      </c>
      <c r="AA472" s="7"/>
      <c r="AB472" s="48">
        <v>109</v>
      </c>
      <c r="AC472" s="15" t="s">
        <v>519</v>
      </c>
      <c r="AD472" s="32">
        <v>2001</v>
      </c>
      <c r="AE472" s="7"/>
      <c r="AF472" s="11"/>
      <c r="AG472" s="11"/>
    </row>
    <row r="473" spans="1:33" ht="13.8">
      <c r="A473" s="15">
        <v>2</v>
      </c>
      <c r="B473" s="19">
        <v>109</v>
      </c>
      <c r="C473" s="7" t="s">
        <v>519</v>
      </c>
      <c r="D473" s="15" t="s">
        <v>2</v>
      </c>
      <c r="E473" s="32">
        <v>2001</v>
      </c>
      <c r="F473" s="7" t="s">
        <v>277</v>
      </c>
      <c r="G473" s="11"/>
      <c r="H473" s="48">
        <v>71</v>
      </c>
      <c r="I473" s="7" t="s">
        <v>1186</v>
      </c>
      <c r="J473" s="32" t="s">
        <v>1185</v>
      </c>
      <c r="K473" s="7" t="s">
        <v>10</v>
      </c>
      <c r="L473" s="48">
        <v>105</v>
      </c>
      <c r="M473" s="15" t="s">
        <v>532</v>
      </c>
      <c r="N473" s="32">
        <v>2000</v>
      </c>
      <c r="O473" s="15"/>
      <c r="P473" s="48">
        <v>107</v>
      </c>
      <c r="Q473" s="15" t="s">
        <v>537</v>
      </c>
      <c r="R473" s="32">
        <v>1988</v>
      </c>
      <c r="S473" s="7"/>
      <c r="T473" s="48">
        <v>89</v>
      </c>
      <c r="U473" s="15" t="s">
        <v>630</v>
      </c>
      <c r="V473" s="32">
        <v>1995</v>
      </c>
      <c r="W473" s="7"/>
      <c r="X473" s="48">
        <v>83</v>
      </c>
      <c r="Y473" s="15" t="s">
        <v>746</v>
      </c>
      <c r="Z473" s="32">
        <v>2000</v>
      </c>
      <c r="AA473" s="15"/>
      <c r="AB473" s="48">
        <v>98</v>
      </c>
      <c r="AC473" s="7" t="s">
        <v>1164</v>
      </c>
      <c r="AD473" s="32" t="s">
        <v>1185</v>
      </c>
      <c r="AE473" s="7" t="s">
        <v>488</v>
      </c>
      <c r="AF473" s="11"/>
      <c r="AG473" s="11"/>
    </row>
    <row r="474" spans="1:33" ht="13.8">
      <c r="A474" s="15">
        <v>3</v>
      </c>
      <c r="B474" s="19">
        <v>107</v>
      </c>
      <c r="C474" s="7" t="s">
        <v>537</v>
      </c>
      <c r="D474" s="15" t="s">
        <v>4</v>
      </c>
      <c r="E474" s="32">
        <v>1988</v>
      </c>
      <c r="F474" s="7" t="s">
        <v>277</v>
      </c>
      <c r="G474" s="11"/>
      <c r="H474" s="104">
        <v>69</v>
      </c>
      <c r="I474" s="16" t="s">
        <v>1422</v>
      </c>
      <c r="J474" s="33" t="s">
        <v>1420</v>
      </c>
      <c r="K474" s="8" t="s">
        <v>11</v>
      </c>
      <c r="L474" s="48">
        <v>103</v>
      </c>
      <c r="M474" s="15" t="s">
        <v>735</v>
      </c>
      <c r="N474" s="32">
        <v>2002</v>
      </c>
      <c r="O474" s="7"/>
      <c r="P474" s="48">
        <v>98</v>
      </c>
      <c r="Q474" s="15" t="s">
        <v>560</v>
      </c>
      <c r="R474" s="32" t="s">
        <v>737</v>
      </c>
      <c r="S474" s="7" t="s">
        <v>1</v>
      </c>
      <c r="T474" s="48">
        <v>89</v>
      </c>
      <c r="U474" s="7" t="s">
        <v>1242</v>
      </c>
      <c r="V474" s="32" t="s">
        <v>1239</v>
      </c>
      <c r="W474" s="7" t="s">
        <v>223</v>
      </c>
      <c r="X474" s="48">
        <v>83</v>
      </c>
      <c r="Y474" s="15" t="s">
        <v>706</v>
      </c>
      <c r="Z474" s="32">
        <v>2011</v>
      </c>
      <c r="AA474" s="15"/>
      <c r="AB474" s="48">
        <v>95</v>
      </c>
      <c r="AC474" s="7" t="s">
        <v>1164</v>
      </c>
      <c r="AD474" s="32" t="s">
        <v>1165</v>
      </c>
      <c r="AE474" s="7" t="s">
        <v>1</v>
      </c>
      <c r="AF474" s="11"/>
      <c r="AG474" s="11"/>
    </row>
    <row r="475" spans="1:33" ht="13.8">
      <c r="A475" s="15">
        <v>3</v>
      </c>
      <c r="B475" s="19">
        <v>107</v>
      </c>
      <c r="C475" s="7" t="s">
        <v>1091</v>
      </c>
      <c r="D475" s="15" t="s">
        <v>0</v>
      </c>
      <c r="E475" s="32" t="s">
        <v>1090</v>
      </c>
      <c r="F475" s="7" t="s">
        <v>10</v>
      </c>
      <c r="G475" s="11"/>
      <c r="H475" s="48">
        <v>68</v>
      </c>
      <c r="I475" s="15" t="s">
        <v>697</v>
      </c>
      <c r="J475" s="32">
        <v>1986</v>
      </c>
      <c r="K475" s="7"/>
      <c r="L475" s="48">
        <v>92</v>
      </c>
      <c r="M475" s="7" t="s">
        <v>1249</v>
      </c>
      <c r="N475" s="32" t="s">
        <v>1245</v>
      </c>
      <c r="O475" s="7" t="s">
        <v>7</v>
      </c>
      <c r="P475" s="48">
        <v>98</v>
      </c>
      <c r="Q475" s="15" t="s">
        <v>725</v>
      </c>
      <c r="R475" s="32" t="s">
        <v>738</v>
      </c>
      <c r="S475" s="79" t="s">
        <v>8</v>
      </c>
      <c r="T475" s="48">
        <v>85</v>
      </c>
      <c r="U475" s="15" t="s">
        <v>745</v>
      </c>
      <c r="V475" s="32">
        <v>2000</v>
      </c>
      <c r="W475" s="46"/>
      <c r="X475" s="19"/>
      <c r="Y475" s="15"/>
      <c r="Z475" s="32"/>
      <c r="AA475" s="15"/>
      <c r="AB475" s="48">
        <v>90</v>
      </c>
      <c r="AC475" s="15" t="s">
        <v>1132</v>
      </c>
      <c r="AD475" s="32" t="s">
        <v>1129</v>
      </c>
      <c r="AE475" s="15" t="s">
        <v>198</v>
      </c>
      <c r="AF475" s="11"/>
      <c r="AG475" s="11"/>
    </row>
    <row r="476" spans="1:33" ht="13.8">
      <c r="A476" s="15">
        <v>5</v>
      </c>
      <c r="B476" s="19">
        <v>105</v>
      </c>
      <c r="C476" s="7" t="s">
        <v>532</v>
      </c>
      <c r="D476" s="15" t="s">
        <v>0</v>
      </c>
      <c r="E476" s="32">
        <v>2000</v>
      </c>
      <c r="F476" s="7" t="s">
        <v>277</v>
      </c>
      <c r="G476" s="11"/>
      <c r="H476" s="48">
        <v>65</v>
      </c>
      <c r="I476" s="15" t="s">
        <v>743</v>
      </c>
      <c r="J476" s="32">
        <v>1985</v>
      </c>
      <c r="K476" s="7"/>
      <c r="L476" s="48">
        <v>90</v>
      </c>
      <c r="M476" s="15" t="s">
        <v>693</v>
      </c>
      <c r="N476" s="32">
        <v>1986</v>
      </c>
      <c r="O476" s="7"/>
      <c r="P476" s="19"/>
      <c r="Q476" s="15"/>
      <c r="R476" s="32"/>
      <c r="S476" s="15"/>
      <c r="T476" s="19"/>
      <c r="U476" s="15"/>
      <c r="V476" s="32"/>
      <c r="W476" s="15"/>
      <c r="X476" s="19"/>
      <c r="Y476" s="15"/>
      <c r="Z476" s="32"/>
      <c r="AA476" s="15"/>
      <c r="AB476" s="48">
        <v>88</v>
      </c>
      <c r="AC476" s="15" t="s">
        <v>747</v>
      </c>
      <c r="AD476" s="32">
        <v>1986</v>
      </c>
      <c r="AE476" s="7"/>
      <c r="AF476" s="11"/>
      <c r="AG476" s="11"/>
    </row>
    <row r="477" spans="1:33" ht="13.8">
      <c r="A477" s="15">
        <v>6</v>
      </c>
      <c r="B477" s="19">
        <v>103</v>
      </c>
      <c r="C477" s="7" t="s">
        <v>735</v>
      </c>
      <c r="D477" s="15" t="s">
        <v>0</v>
      </c>
      <c r="E477" s="32">
        <v>2002</v>
      </c>
      <c r="F477" s="7" t="s">
        <v>277</v>
      </c>
      <c r="G477" s="11"/>
      <c r="H477" s="48">
        <v>65</v>
      </c>
      <c r="I477" s="15" t="s">
        <v>744</v>
      </c>
      <c r="J477" s="32">
        <v>1985</v>
      </c>
      <c r="K477" s="7"/>
      <c r="L477" s="19"/>
      <c r="M477" s="15"/>
      <c r="N477" s="32"/>
      <c r="O477" s="15"/>
      <c r="P477" s="19"/>
      <c r="Q477" s="15"/>
      <c r="R477" s="32"/>
      <c r="S477" s="15"/>
      <c r="T477" s="19"/>
      <c r="U477" s="15"/>
      <c r="V477" s="32"/>
      <c r="W477" s="7"/>
      <c r="X477" s="19"/>
      <c r="Y477" s="15"/>
      <c r="Z477" s="32"/>
      <c r="AA477" s="15"/>
      <c r="AB477" s="19"/>
      <c r="AC477" s="15"/>
      <c r="AD477" s="32"/>
      <c r="AE477" s="15"/>
      <c r="AF477" s="11"/>
      <c r="AG477" s="11"/>
    </row>
    <row r="478" spans="1:33" ht="13.8">
      <c r="A478" s="15">
        <v>7</v>
      </c>
      <c r="B478" s="19">
        <v>99</v>
      </c>
      <c r="C478" s="7" t="s">
        <v>736</v>
      </c>
      <c r="D478" s="15" t="s">
        <v>42</v>
      </c>
      <c r="E478" s="32">
        <v>2007</v>
      </c>
      <c r="F478" s="7" t="s">
        <v>277</v>
      </c>
      <c r="G478" s="11"/>
      <c r="H478" s="19"/>
      <c r="I478" s="15"/>
      <c r="J478" s="32"/>
      <c r="K478" s="15"/>
      <c r="L478" s="19"/>
      <c r="M478" s="15"/>
      <c r="N478" s="32"/>
      <c r="O478" s="15"/>
      <c r="P478" s="19"/>
      <c r="Q478" s="15"/>
      <c r="R478" s="32"/>
      <c r="S478" s="15"/>
      <c r="T478" s="19"/>
      <c r="U478" s="15"/>
      <c r="V478" s="32"/>
      <c r="W478" s="15"/>
      <c r="X478" s="19"/>
      <c r="Y478" s="15"/>
      <c r="Z478" s="32"/>
      <c r="AA478" s="15"/>
      <c r="AB478" s="19"/>
      <c r="AC478" s="15"/>
      <c r="AD478" s="32"/>
      <c r="AE478" s="15"/>
      <c r="AF478" s="11"/>
      <c r="AG478" s="11"/>
    </row>
    <row r="479" spans="1:33" ht="13.8">
      <c r="A479" s="15">
        <v>8</v>
      </c>
      <c r="B479" s="19">
        <v>98</v>
      </c>
      <c r="C479" s="7" t="s">
        <v>560</v>
      </c>
      <c r="D479" s="15" t="s">
        <v>4</v>
      </c>
      <c r="E479" s="32" t="s">
        <v>737</v>
      </c>
      <c r="F479" s="7" t="s">
        <v>1</v>
      </c>
      <c r="G479" s="11"/>
      <c r="H479" s="19"/>
      <c r="I479" s="15"/>
      <c r="J479" s="32"/>
      <c r="K479" s="15"/>
      <c r="L479" s="19"/>
      <c r="M479" s="15"/>
      <c r="N479" s="32"/>
      <c r="O479" s="15"/>
      <c r="P479" s="19"/>
      <c r="Q479" s="15"/>
      <c r="R479" s="32"/>
      <c r="S479" s="15"/>
      <c r="T479" s="19"/>
      <c r="U479" s="15"/>
      <c r="V479" s="32"/>
      <c r="W479" s="15"/>
      <c r="X479" s="19"/>
      <c r="Y479" s="15"/>
      <c r="Z479" s="32"/>
      <c r="AA479" s="15"/>
      <c r="AB479" s="19"/>
      <c r="AC479" s="15"/>
      <c r="AD479" s="32"/>
      <c r="AE479" s="15"/>
      <c r="AF479" s="11"/>
      <c r="AG479" s="11"/>
    </row>
    <row r="480" spans="1:33" ht="13.8">
      <c r="A480" s="15">
        <v>8</v>
      </c>
      <c r="B480" s="19">
        <v>98</v>
      </c>
      <c r="C480" s="7" t="s">
        <v>725</v>
      </c>
      <c r="D480" s="15" t="s">
        <v>4</v>
      </c>
      <c r="E480" s="32" t="s">
        <v>738</v>
      </c>
      <c r="F480" s="7" t="s">
        <v>8</v>
      </c>
      <c r="G480" s="11"/>
      <c r="H480" s="19"/>
      <c r="I480" s="15"/>
      <c r="J480" s="32"/>
      <c r="K480" s="15"/>
      <c r="L480" s="19"/>
      <c r="M480" s="15"/>
      <c r="N480" s="32"/>
      <c r="O480" s="15"/>
      <c r="P480" s="19"/>
      <c r="Q480" s="15"/>
      <c r="R480" s="32"/>
      <c r="S480" s="15"/>
      <c r="T480" s="19"/>
      <c r="U480" s="15"/>
      <c r="V480" s="32"/>
      <c r="W480" s="15"/>
      <c r="X480" s="19"/>
      <c r="Y480" s="15"/>
      <c r="Z480" s="32"/>
      <c r="AA480" s="15"/>
      <c r="AB480" s="19"/>
      <c r="AC480" s="15"/>
      <c r="AD480" s="32"/>
      <c r="AE480" s="15"/>
      <c r="AF480" s="11"/>
      <c r="AG480" s="11"/>
    </row>
    <row r="481" spans="1:33" ht="13.8">
      <c r="A481" s="15">
        <v>8</v>
      </c>
      <c r="B481" s="19">
        <v>98</v>
      </c>
      <c r="C481" s="7" t="s">
        <v>739</v>
      </c>
      <c r="D481" s="15" t="s">
        <v>5</v>
      </c>
      <c r="E481" s="32" t="s">
        <v>740</v>
      </c>
      <c r="F481" s="7" t="s">
        <v>12</v>
      </c>
      <c r="G481" s="11"/>
      <c r="H481" s="19"/>
      <c r="I481" s="15"/>
      <c r="J481" s="32"/>
      <c r="K481" s="15"/>
      <c r="L481" s="19"/>
      <c r="M481" s="15"/>
      <c r="N481" s="32"/>
      <c r="O481" s="15"/>
      <c r="P481" s="19"/>
      <c r="Q481" s="15"/>
      <c r="R481" s="32"/>
      <c r="S481" s="15"/>
      <c r="T481" s="19"/>
      <c r="U481" s="15"/>
      <c r="V481" s="32"/>
      <c r="W481" s="15"/>
      <c r="X481" s="19"/>
      <c r="Y481" s="15"/>
      <c r="Z481" s="32"/>
      <c r="AA481" s="15"/>
      <c r="AB481" s="19"/>
      <c r="AC481" s="15"/>
      <c r="AD481" s="32"/>
      <c r="AE481" s="15"/>
      <c r="AF481" s="11"/>
      <c r="AG481" s="11"/>
    </row>
    <row r="482" spans="1:33" ht="13.8">
      <c r="A482" s="15">
        <v>8</v>
      </c>
      <c r="B482" s="19">
        <v>98</v>
      </c>
      <c r="C482" s="7" t="s">
        <v>1164</v>
      </c>
      <c r="D482" s="15" t="s">
        <v>2</v>
      </c>
      <c r="E482" s="32" t="s">
        <v>1185</v>
      </c>
      <c r="F482" s="7" t="s">
        <v>488</v>
      </c>
      <c r="G482" s="11"/>
      <c r="H482" s="19"/>
      <c r="I482" s="15"/>
      <c r="J482" s="32"/>
      <c r="K482" s="15"/>
      <c r="L482" s="19"/>
      <c r="M482" s="15"/>
      <c r="N482" s="32"/>
      <c r="O482" s="15"/>
      <c r="P482" s="19"/>
      <c r="Q482" s="15"/>
      <c r="R482" s="32"/>
      <c r="S482" s="15"/>
      <c r="T482" s="19"/>
      <c r="U482" s="15"/>
      <c r="V482" s="32"/>
      <c r="W482" s="15"/>
      <c r="X482" s="19"/>
      <c r="Y482" s="15"/>
      <c r="Z482" s="32"/>
      <c r="AA482" s="15"/>
      <c r="AB482" s="19"/>
      <c r="AC482" s="15"/>
      <c r="AD482" s="32"/>
      <c r="AE482" s="15"/>
      <c r="AF482" s="11"/>
      <c r="AG482" s="11"/>
    </row>
    <row r="483" spans="1:33" ht="13.8">
      <c r="A483" s="15"/>
      <c r="B483" s="19"/>
      <c r="C483" s="7"/>
      <c r="D483" s="15"/>
      <c r="E483" s="32"/>
      <c r="F483" s="7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9"/>
      <c r="AC483" s="15"/>
      <c r="AD483" s="15"/>
      <c r="AE483" s="11"/>
      <c r="AF483" s="11"/>
      <c r="AG483" s="11"/>
    </row>
    <row r="484" spans="1:33" ht="13.8">
      <c r="A484" s="14" t="s">
        <v>1329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9"/>
      <c r="AC484" s="15"/>
      <c r="AD484" s="15"/>
      <c r="AE484" s="11"/>
      <c r="AF484" s="11"/>
      <c r="AG484" s="11"/>
    </row>
    <row r="485" spans="2:33" ht="13.8">
      <c r="B485" s="20" t="s">
        <v>115</v>
      </c>
      <c r="C485" s="9" t="s">
        <v>43</v>
      </c>
      <c r="D485" s="18" t="s">
        <v>15</v>
      </c>
      <c r="E485" s="18" t="s">
        <v>17</v>
      </c>
      <c r="F485" s="18" t="s">
        <v>18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9"/>
      <c r="AC485" s="15"/>
      <c r="AD485" s="15"/>
      <c r="AE485" s="11"/>
      <c r="AF485" s="11"/>
      <c r="AG485" s="11"/>
    </row>
    <row r="486" spans="1:33" ht="13.8">
      <c r="A486" s="15">
        <v>1</v>
      </c>
      <c r="B486" s="19">
        <v>4</v>
      </c>
      <c r="C486" s="7" t="s">
        <v>752</v>
      </c>
      <c r="D486" s="15" t="s">
        <v>2</v>
      </c>
      <c r="E486" s="32" t="s">
        <v>753</v>
      </c>
      <c r="F486" s="7" t="s">
        <v>10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9"/>
      <c r="AC486" s="15"/>
      <c r="AD486" s="15"/>
      <c r="AE486" s="11"/>
      <c r="AF486" s="11"/>
      <c r="AG486" s="11"/>
    </row>
    <row r="487" spans="1:33" ht="13.8">
      <c r="A487" s="15">
        <v>1</v>
      </c>
      <c r="B487" s="19">
        <v>4</v>
      </c>
      <c r="C487" s="7" t="s">
        <v>754</v>
      </c>
      <c r="D487" s="15" t="s">
        <v>0</v>
      </c>
      <c r="E487" s="32" t="s">
        <v>755</v>
      </c>
      <c r="F487" s="7" t="s">
        <v>198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9"/>
      <c r="AC487" s="15"/>
      <c r="AD487" s="15"/>
      <c r="AE487" s="11"/>
      <c r="AF487" s="11"/>
      <c r="AG487" s="11"/>
    </row>
    <row r="488" spans="1:33" ht="13.8">
      <c r="A488" s="15">
        <v>3</v>
      </c>
      <c r="B488" s="19">
        <v>3</v>
      </c>
      <c r="C488" s="7" t="s">
        <v>709</v>
      </c>
      <c r="D488" s="15" t="s">
        <v>5</v>
      </c>
      <c r="E488" s="32" t="s">
        <v>756</v>
      </c>
      <c r="F488" s="7" t="s">
        <v>12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9"/>
      <c r="AC488" s="15"/>
      <c r="AD488" s="15"/>
      <c r="AE488" s="11"/>
      <c r="AF488" s="11"/>
      <c r="AG488" s="11"/>
    </row>
    <row r="489" spans="1:33" ht="13.8">
      <c r="A489" s="15">
        <v>3</v>
      </c>
      <c r="B489" s="19">
        <v>3</v>
      </c>
      <c r="C489" s="7" t="s">
        <v>730</v>
      </c>
      <c r="D489" s="15" t="s">
        <v>5</v>
      </c>
      <c r="E489" s="32" t="s">
        <v>757</v>
      </c>
      <c r="F489" s="7" t="s">
        <v>223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9"/>
      <c r="AC489" s="15"/>
      <c r="AD489" s="15"/>
      <c r="AE489" s="11"/>
      <c r="AF489" s="11"/>
      <c r="AG489" s="11"/>
    </row>
    <row r="490" spans="1:33" ht="13.8">
      <c r="A490" s="15">
        <v>3</v>
      </c>
      <c r="B490" s="19">
        <v>3</v>
      </c>
      <c r="C490" s="7" t="s">
        <v>702</v>
      </c>
      <c r="D490" s="15" t="s">
        <v>0</v>
      </c>
      <c r="E490" s="32" t="s">
        <v>768</v>
      </c>
      <c r="F490" s="7" t="s">
        <v>223</v>
      </c>
      <c r="G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9"/>
      <c r="AC490" s="15"/>
      <c r="AD490" s="15"/>
      <c r="AE490" s="11"/>
      <c r="AF490" s="11"/>
      <c r="AG490" s="11"/>
    </row>
    <row r="491" spans="1:33" ht="13.8">
      <c r="A491" s="15">
        <v>3</v>
      </c>
      <c r="B491" s="19">
        <v>3</v>
      </c>
      <c r="C491" s="7" t="s">
        <v>693</v>
      </c>
      <c r="D491" s="15" t="s">
        <v>0</v>
      </c>
      <c r="E491" s="32" t="s">
        <v>767</v>
      </c>
      <c r="F491" s="7" t="s">
        <v>9</v>
      </c>
      <c r="G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9"/>
      <c r="AC491" s="15"/>
      <c r="AD491" s="15"/>
      <c r="AE491" s="11"/>
      <c r="AF491" s="11"/>
      <c r="AG491" s="11"/>
    </row>
    <row r="492" spans="1:33" ht="13.8">
      <c r="A492" s="15">
        <v>3</v>
      </c>
      <c r="B492" s="19">
        <v>3</v>
      </c>
      <c r="C492" s="7" t="s">
        <v>725</v>
      </c>
      <c r="D492" s="15" t="s">
        <v>4</v>
      </c>
      <c r="E492" s="32" t="s">
        <v>766</v>
      </c>
      <c r="F492" s="7" t="s">
        <v>197</v>
      </c>
      <c r="G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9"/>
      <c r="AC492" s="15"/>
      <c r="AD492" s="15"/>
      <c r="AE492" s="11"/>
      <c r="AF492" s="11"/>
      <c r="AG492" s="11"/>
    </row>
    <row r="493" spans="1:33" ht="13.8">
      <c r="A493" s="15">
        <v>3</v>
      </c>
      <c r="B493" s="19">
        <v>3</v>
      </c>
      <c r="C493" s="7" t="s">
        <v>698</v>
      </c>
      <c r="D493" s="15" t="s">
        <v>2</v>
      </c>
      <c r="E493" s="32" t="s">
        <v>764</v>
      </c>
      <c r="F493" s="7" t="s">
        <v>10</v>
      </c>
      <c r="G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9"/>
      <c r="AC493" s="15"/>
      <c r="AD493" s="15"/>
      <c r="AE493" s="11"/>
      <c r="AF493" s="11"/>
      <c r="AG493" s="11"/>
    </row>
    <row r="494" spans="1:33" ht="13.8">
      <c r="A494" s="15">
        <v>3</v>
      </c>
      <c r="B494" s="19">
        <v>3</v>
      </c>
      <c r="C494" s="7" t="s">
        <v>698</v>
      </c>
      <c r="D494" s="15" t="s">
        <v>2</v>
      </c>
      <c r="E494" s="32" t="s">
        <v>765</v>
      </c>
      <c r="F494" s="7" t="s">
        <v>198</v>
      </c>
      <c r="G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9"/>
      <c r="AC494" s="15"/>
      <c r="AD494" s="15"/>
      <c r="AE494" s="11"/>
      <c r="AF494" s="11"/>
      <c r="AG494" s="11"/>
    </row>
    <row r="495" spans="1:33" ht="13.8">
      <c r="A495" s="15">
        <v>3</v>
      </c>
      <c r="B495" s="19">
        <v>3</v>
      </c>
      <c r="C495" s="7" t="s">
        <v>711</v>
      </c>
      <c r="D495" s="15" t="s">
        <v>4</v>
      </c>
      <c r="E495" s="32" t="s">
        <v>762</v>
      </c>
      <c r="F495" s="7" t="s">
        <v>197</v>
      </c>
      <c r="G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9"/>
      <c r="AC495" s="15"/>
      <c r="AD495" s="15"/>
      <c r="AE495" s="11"/>
      <c r="AF495" s="11"/>
      <c r="AG495" s="11"/>
    </row>
    <row r="496" spans="1:33" ht="13.8">
      <c r="A496" s="15">
        <v>3</v>
      </c>
      <c r="B496" s="19">
        <v>3</v>
      </c>
      <c r="C496" s="7" t="s">
        <v>711</v>
      </c>
      <c r="D496" s="15" t="s">
        <v>4</v>
      </c>
      <c r="E496" s="32" t="s">
        <v>763</v>
      </c>
      <c r="F496" s="7" t="s">
        <v>8</v>
      </c>
      <c r="G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9"/>
      <c r="AC496" s="15"/>
      <c r="AD496" s="15"/>
      <c r="AE496" s="11"/>
      <c r="AF496" s="11"/>
      <c r="AG496" s="11"/>
    </row>
    <row r="497" spans="1:33" ht="13.8">
      <c r="A497" s="15">
        <v>3</v>
      </c>
      <c r="B497" s="19">
        <v>3</v>
      </c>
      <c r="C497" s="7" t="s">
        <v>694</v>
      </c>
      <c r="D497" s="15" t="s">
        <v>2</v>
      </c>
      <c r="E497" s="32" t="s">
        <v>760</v>
      </c>
      <c r="F497" s="7" t="s">
        <v>223</v>
      </c>
      <c r="G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9"/>
      <c r="AC497" s="15"/>
      <c r="AD497" s="15"/>
      <c r="AE497" s="11"/>
      <c r="AF497" s="11"/>
      <c r="AG497" s="11"/>
    </row>
    <row r="498" spans="1:33" ht="13.8">
      <c r="A498" s="15">
        <v>3</v>
      </c>
      <c r="B498" s="19">
        <v>3</v>
      </c>
      <c r="C498" s="7" t="s">
        <v>761</v>
      </c>
      <c r="D498" s="15" t="s">
        <v>2</v>
      </c>
      <c r="E498" s="32" t="s">
        <v>760</v>
      </c>
      <c r="F498" s="7" t="s">
        <v>223</v>
      </c>
      <c r="G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9"/>
      <c r="AC498" s="15"/>
      <c r="AD498" s="15"/>
      <c r="AE498" s="11"/>
      <c r="AF498" s="11"/>
      <c r="AG498" s="11"/>
    </row>
    <row r="499" spans="1:33" ht="13.8">
      <c r="A499" s="15">
        <v>3</v>
      </c>
      <c r="B499" s="19">
        <v>3</v>
      </c>
      <c r="C499" s="7" t="s">
        <v>758</v>
      </c>
      <c r="D499" s="15" t="s">
        <v>3</v>
      </c>
      <c r="E499" s="32" t="s">
        <v>759</v>
      </c>
      <c r="F499" s="7" t="s">
        <v>7</v>
      </c>
      <c r="G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9"/>
      <c r="AC499" s="15"/>
      <c r="AD499" s="15"/>
      <c r="AE499" s="11"/>
      <c r="AF499" s="11"/>
      <c r="AG499" s="11"/>
    </row>
    <row r="500" spans="1:33" ht="13.8">
      <c r="A500" s="15">
        <v>3</v>
      </c>
      <c r="B500" s="19">
        <v>3</v>
      </c>
      <c r="C500" s="7" t="s">
        <v>719</v>
      </c>
      <c r="D500" s="15" t="s">
        <v>42</v>
      </c>
      <c r="E500" s="32" t="s">
        <v>769</v>
      </c>
      <c r="F500" s="7" t="s">
        <v>106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9"/>
      <c r="AC500" s="15"/>
      <c r="AD500" s="15"/>
      <c r="AE500" s="11"/>
      <c r="AF500" s="11"/>
      <c r="AG500" s="11"/>
    </row>
    <row r="501" spans="1:33" ht="13.8">
      <c r="A501" s="15">
        <v>3</v>
      </c>
      <c r="B501" s="19">
        <v>3</v>
      </c>
      <c r="C501" s="7" t="s">
        <v>727</v>
      </c>
      <c r="D501" s="15" t="s">
        <v>4</v>
      </c>
      <c r="E501" s="32" t="s">
        <v>495</v>
      </c>
      <c r="F501" s="7" t="s">
        <v>8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9"/>
      <c r="AC501" s="15"/>
      <c r="AD501" s="15"/>
      <c r="AE501" s="11"/>
      <c r="AF501" s="11"/>
      <c r="AG501" s="11"/>
    </row>
    <row r="502" spans="1:33" ht="13.8">
      <c r="A502" s="15">
        <v>3</v>
      </c>
      <c r="B502" s="19">
        <v>3</v>
      </c>
      <c r="C502" s="7" t="s">
        <v>770</v>
      </c>
      <c r="D502" s="15" t="s">
        <v>2</v>
      </c>
      <c r="E502" s="32" t="s">
        <v>771</v>
      </c>
      <c r="F502" s="7" t="s">
        <v>9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9"/>
      <c r="AC502" s="15"/>
      <c r="AD502" s="15"/>
      <c r="AE502" s="11"/>
      <c r="AF502" s="11"/>
      <c r="AG502" s="11"/>
    </row>
    <row r="503" spans="1:33" ht="13.8">
      <c r="A503" s="15">
        <v>3</v>
      </c>
      <c r="B503" s="19">
        <v>3</v>
      </c>
      <c r="C503" s="7" t="s">
        <v>772</v>
      </c>
      <c r="D503" s="15" t="s">
        <v>4</v>
      </c>
      <c r="E503" s="32" t="s">
        <v>470</v>
      </c>
      <c r="F503" s="7" t="s">
        <v>8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9"/>
      <c r="AC503" s="15"/>
      <c r="AD503" s="15"/>
      <c r="AE503" s="11"/>
      <c r="AF503" s="11"/>
      <c r="AG503" s="11"/>
    </row>
    <row r="504" spans="1:33" ht="13.8">
      <c r="A504" s="15">
        <v>3</v>
      </c>
      <c r="B504" s="19">
        <v>3</v>
      </c>
      <c r="C504" s="7" t="s">
        <v>773</v>
      </c>
      <c r="D504" s="15" t="s">
        <v>5</v>
      </c>
      <c r="E504" s="32" t="s">
        <v>774</v>
      </c>
      <c r="F504" s="7" t="s">
        <v>9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9"/>
      <c r="AC504" s="15"/>
      <c r="AD504" s="15"/>
      <c r="AE504" s="11"/>
      <c r="AF504" s="11"/>
      <c r="AG504" s="11"/>
    </row>
    <row r="505" spans="1:33" ht="13.8">
      <c r="A505" s="15">
        <v>3</v>
      </c>
      <c r="B505" s="19">
        <v>3</v>
      </c>
      <c r="C505" s="7" t="s">
        <v>710</v>
      </c>
      <c r="D505" s="15" t="s">
        <v>3</v>
      </c>
      <c r="E505" s="32" t="s">
        <v>775</v>
      </c>
      <c r="F505" s="7" t="s">
        <v>12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9"/>
      <c r="AC505" s="15"/>
      <c r="AD505" s="15"/>
      <c r="AE505" s="11"/>
      <c r="AF505" s="11"/>
      <c r="AG505" s="11"/>
    </row>
    <row r="506" spans="1:33" ht="13.8">
      <c r="A506" s="15">
        <v>3</v>
      </c>
      <c r="B506" s="19">
        <v>3</v>
      </c>
      <c r="C506" s="7" t="s">
        <v>736</v>
      </c>
      <c r="D506" s="15" t="s">
        <v>42</v>
      </c>
      <c r="E506" s="32" t="s">
        <v>776</v>
      </c>
      <c r="F506" s="7" t="s">
        <v>488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9"/>
      <c r="AC506" s="15"/>
      <c r="AD506" s="15"/>
      <c r="AE506" s="11"/>
      <c r="AF506" s="11"/>
      <c r="AG506" s="11"/>
    </row>
    <row r="507" spans="1:33" ht="13.8">
      <c r="A507" s="15">
        <v>3</v>
      </c>
      <c r="B507" s="19">
        <v>3</v>
      </c>
      <c r="C507" s="7" t="s">
        <v>723</v>
      </c>
      <c r="D507" s="15" t="s">
        <v>0</v>
      </c>
      <c r="E507" s="32" t="s">
        <v>1109</v>
      </c>
      <c r="F507" s="7" t="s">
        <v>198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9"/>
      <c r="AC507" s="15"/>
      <c r="AD507" s="15"/>
      <c r="AE507" s="11"/>
      <c r="AF507" s="11"/>
      <c r="AG507" s="11"/>
    </row>
    <row r="508" spans="1:33" ht="13.8">
      <c r="A508" s="15">
        <v>3</v>
      </c>
      <c r="B508" s="19">
        <v>3</v>
      </c>
      <c r="C508" s="7" t="s">
        <v>1246</v>
      </c>
      <c r="D508" s="15" t="s">
        <v>0</v>
      </c>
      <c r="E508" s="32" t="s">
        <v>1245</v>
      </c>
      <c r="F508" s="7" t="s">
        <v>7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9"/>
      <c r="AC508" s="15"/>
      <c r="AD508" s="15"/>
      <c r="AE508" s="11"/>
      <c r="AF508" s="11"/>
      <c r="AG508" s="11"/>
    </row>
    <row r="509" spans="1:33" ht="13.8">
      <c r="A509" s="15">
        <v>3</v>
      </c>
      <c r="B509" s="103">
        <v>3</v>
      </c>
      <c r="C509" s="8" t="s">
        <v>1419</v>
      </c>
      <c r="D509" s="16" t="s">
        <v>4</v>
      </c>
      <c r="E509" s="33" t="s">
        <v>1418</v>
      </c>
      <c r="F509" s="8" t="s">
        <v>12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9"/>
      <c r="AC509" s="15"/>
      <c r="AD509" s="15"/>
      <c r="AE509" s="11"/>
      <c r="AF509" s="11"/>
      <c r="AG509" s="11"/>
    </row>
    <row r="510" spans="1:33" ht="13.8">
      <c r="A510" s="15"/>
      <c r="B510" s="19"/>
      <c r="C510" s="7"/>
      <c r="D510" s="15"/>
      <c r="E510" s="32"/>
      <c r="F510" s="7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9"/>
      <c r="AC510" s="15"/>
      <c r="AD510" s="15"/>
      <c r="AE510" s="11"/>
      <c r="AF510" s="11"/>
      <c r="AG510" s="11"/>
    </row>
    <row r="511" spans="1:31" ht="15.6">
      <c r="A511" s="36" t="s">
        <v>437</v>
      </c>
      <c r="B511" s="38"/>
      <c r="C511" s="38"/>
      <c r="D511" s="38"/>
      <c r="E511" s="38"/>
      <c r="F511" s="38"/>
      <c r="G511" s="38"/>
      <c r="H511" s="38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9"/>
      <c r="AC511" s="15"/>
      <c r="AD511" s="15"/>
      <c r="AE511" s="11"/>
    </row>
    <row r="512" spans="1:30" ht="13.8">
      <c r="A512" s="15"/>
      <c r="B512" s="19"/>
      <c r="C512" s="7"/>
      <c r="D512" s="15"/>
      <c r="E512" s="32"/>
      <c r="F512" s="7"/>
      <c r="AB512" s="19"/>
      <c r="AC512" s="15"/>
      <c r="AD512" s="15"/>
    </row>
    <row r="513" spans="1:30" ht="13.8">
      <c r="A513" s="14" t="s">
        <v>1330</v>
      </c>
      <c r="AB513" s="19"/>
      <c r="AC513" s="15"/>
      <c r="AD513" s="15"/>
    </row>
    <row r="514" spans="1:30" ht="13.8">
      <c r="A514" s="31" t="s">
        <v>219</v>
      </c>
      <c r="AB514" s="19"/>
      <c r="AC514" s="15"/>
      <c r="AD514" s="15"/>
    </row>
    <row r="515" spans="2:30" ht="13.8">
      <c r="B515" s="20" t="s">
        <v>110</v>
      </c>
      <c r="C515" s="9" t="s">
        <v>43</v>
      </c>
      <c r="D515" s="18" t="s">
        <v>15</v>
      </c>
      <c r="E515" s="18" t="s">
        <v>17</v>
      </c>
      <c r="F515" s="18" t="s">
        <v>18</v>
      </c>
      <c r="AB515" s="19"/>
      <c r="AC515" s="15"/>
      <c r="AD515" s="15"/>
    </row>
    <row r="516" spans="1:30" ht="13.8">
      <c r="A516" s="15">
        <v>1</v>
      </c>
      <c r="B516" s="19">
        <v>108</v>
      </c>
      <c r="C516" s="7" t="s">
        <v>777</v>
      </c>
      <c r="D516" s="15" t="s">
        <v>6</v>
      </c>
      <c r="E516" s="32" t="s">
        <v>778</v>
      </c>
      <c r="F516" s="7" t="s">
        <v>12</v>
      </c>
      <c r="AB516" s="19"/>
      <c r="AC516" s="15"/>
      <c r="AD516" s="15"/>
    </row>
    <row r="517" spans="1:30" ht="13.8">
      <c r="A517" s="15">
        <v>2</v>
      </c>
      <c r="B517" s="19">
        <v>80</v>
      </c>
      <c r="C517" s="7" t="s">
        <v>779</v>
      </c>
      <c r="D517" s="15" t="s">
        <v>3</v>
      </c>
      <c r="E517" s="32" t="s">
        <v>780</v>
      </c>
      <c r="F517" s="7" t="s">
        <v>12</v>
      </c>
      <c r="AB517" s="19"/>
      <c r="AC517" s="15"/>
      <c r="AD517" s="15"/>
    </row>
    <row r="518" spans="1:30" ht="13.8">
      <c r="A518" s="15">
        <v>3</v>
      </c>
      <c r="B518" s="19">
        <v>77</v>
      </c>
      <c r="C518" s="7" t="s">
        <v>781</v>
      </c>
      <c r="D518" s="15" t="s">
        <v>2</v>
      </c>
      <c r="E518" s="32" t="s">
        <v>782</v>
      </c>
      <c r="F518" s="7" t="s">
        <v>11</v>
      </c>
      <c r="AB518" s="19"/>
      <c r="AC518" s="15"/>
      <c r="AD518" s="15"/>
    </row>
    <row r="519" spans="1:30" ht="13.8">
      <c r="A519" s="15">
        <v>4</v>
      </c>
      <c r="B519" s="19">
        <v>75</v>
      </c>
      <c r="C519" s="7" t="s">
        <v>746</v>
      </c>
      <c r="D519" s="15" t="s">
        <v>6</v>
      </c>
      <c r="E519" s="32" t="s">
        <v>783</v>
      </c>
      <c r="F519" s="7" t="s">
        <v>12</v>
      </c>
      <c r="AB519" s="19"/>
      <c r="AC519" s="15"/>
      <c r="AD519" s="15"/>
    </row>
    <row r="520" spans="1:30" ht="13.8">
      <c r="A520" s="15">
        <v>5</v>
      </c>
      <c r="B520" s="19">
        <v>71</v>
      </c>
      <c r="C520" s="7" t="s">
        <v>784</v>
      </c>
      <c r="D520" s="15" t="s">
        <v>0</v>
      </c>
      <c r="E520" s="32" t="s">
        <v>785</v>
      </c>
      <c r="F520" s="7" t="s">
        <v>7</v>
      </c>
      <c r="AB520" s="19"/>
      <c r="AC520" s="15"/>
      <c r="AD520" s="15"/>
    </row>
    <row r="521" spans="1:30" ht="13.8">
      <c r="A521" s="15">
        <v>6</v>
      </c>
      <c r="B521" s="19">
        <v>70</v>
      </c>
      <c r="C521" s="7" t="s">
        <v>786</v>
      </c>
      <c r="D521" s="15" t="s">
        <v>0</v>
      </c>
      <c r="E521" s="32" t="s">
        <v>25</v>
      </c>
      <c r="F521" s="7" t="s">
        <v>9</v>
      </c>
      <c r="AB521" s="19"/>
      <c r="AC521" s="15"/>
      <c r="AD521" s="15"/>
    </row>
    <row r="522" spans="1:30" ht="13.8">
      <c r="A522" s="15">
        <v>6</v>
      </c>
      <c r="B522" s="19">
        <v>70</v>
      </c>
      <c r="C522" s="7" t="s">
        <v>1152</v>
      </c>
      <c r="D522" s="15" t="s">
        <v>4</v>
      </c>
      <c r="E522" s="32" t="s">
        <v>1151</v>
      </c>
      <c r="F522" s="7" t="s">
        <v>9</v>
      </c>
      <c r="AB522" s="19"/>
      <c r="AC522" s="15"/>
      <c r="AD522" s="15"/>
    </row>
    <row r="523" spans="1:30" ht="13.8">
      <c r="A523" s="15">
        <v>8</v>
      </c>
      <c r="B523" s="19">
        <v>68</v>
      </c>
      <c r="C523" s="7" t="s">
        <v>787</v>
      </c>
      <c r="D523" s="15" t="s">
        <v>2</v>
      </c>
      <c r="E523" s="32" t="s">
        <v>788</v>
      </c>
      <c r="F523" s="7" t="s">
        <v>198</v>
      </c>
      <c r="AB523" s="19"/>
      <c r="AC523" s="15"/>
      <c r="AD523" s="15"/>
    </row>
    <row r="524" spans="1:30" ht="13.8">
      <c r="A524" s="15">
        <v>9</v>
      </c>
      <c r="B524" s="19">
        <v>62</v>
      </c>
      <c r="C524" s="7" t="s">
        <v>1111</v>
      </c>
      <c r="D524" s="15" t="s">
        <v>3</v>
      </c>
      <c r="E524" s="32" t="s">
        <v>1109</v>
      </c>
      <c r="F524" s="7" t="s">
        <v>12</v>
      </c>
      <c r="AB524" s="19"/>
      <c r="AC524" s="15"/>
      <c r="AD524" s="15"/>
    </row>
    <row r="525" spans="1:30" ht="13.8">
      <c r="A525" s="15">
        <v>10</v>
      </c>
      <c r="B525" s="19">
        <v>61</v>
      </c>
      <c r="C525" s="7" t="s">
        <v>723</v>
      </c>
      <c r="D525" s="15" t="s">
        <v>0</v>
      </c>
      <c r="E525" s="32" t="s">
        <v>789</v>
      </c>
      <c r="F525" s="7" t="s">
        <v>8</v>
      </c>
      <c r="AB525" s="19"/>
      <c r="AC525" s="15"/>
      <c r="AD525" s="15"/>
    </row>
    <row r="526" spans="1:30" ht="13.8">
      <c r="A526" s="15"/>
      <c r="B526" s="21"/>
      <c r="C526" s="8"/>
      <c r="D526" s="16"/>
      <c r="E526" s="33"/>
      <c r="F526" s="8"/>
      <c r="AB526" s="19"/>
      <c r="AC526" s="15"/>
      <c r="AD526" s="15"/>
    </row>
    <row r="527" spans="1:30" ht="13.8">
      <c r="A527" s="14" t="s">
        <v>1331</v>
      </c>
      <c r="AB527" s="19"/>
      <c r="AC527" s="15"/>
      <c r="AD527" s="15"/>
    </row>
    <row r="528" spans="2:30" ht="13.8">
      <c r="B528" s="20" t="s">
        <v>791</v>
      </c>
      <c r="C528" s="9" t="s">
        <v>43</v>
      </c>
      <c r="D528" s="18" t="s">
        <v>15</v>
      </c>
      <c r="E528" s="18" t="s">
        <v>17</v>
      </c>
      <c r="F528" s="18" t="s">
        <v>18</v>
      </c>
      <c r="AB528" s="19"/>
      <c r="AC528" s="15"/>
      <c r="AD528" s="15"/>
    </row>
    <row r="529" spans="1:30" ht="13.8">
      <c r="A529" s="15">
        <v>1</v>
      </c>
      <c r="B529" s="19">
        <v>3</v>
      </c>
      <c r="C529" s="7" t="s">
        <v>794</v>
      </c>
      <c r="D529" s="15" t="s">
        <v>42</v>
      </c>
      <c r="E529" s="32" t="s">
        <v>795</v>
      </c>
      <c r="F529" s="7" t="s">
        <v>197</v>
      </c>
      <c r="AB529" s="19"/>
      <c r="AC529" s="15"/>
      <c r="AD529" s="15"/>
    </row>
    <row r="530" spans="1:30" ht="13.8">
      <c r="A530" s="15">
        <v>1</v>
      </c>
      <c r="B530" s="19">
        <v>3</v>
      </c>
      <c r="C530" s="7" t="s">
        <v>792</v>
      </c>
      <c r="D530" s="15" t="s">
        <v>0</v>
      </c>
      <c r="E530" s="32" t="s">
        <v>793</v>
      </c>
      <c r="F530" s="7" t="s">
        <v>19</v>
      </c>
      <c r="AB530" s="19"/>
      <c r="AC530" s="15"/>
      <c r="AD530" s="15"/>
    </row>
    <row r="531" spans="1:30" ht="13.8">
      <c r="A531" s="15"/>
      <c r="B531" s="19"/>
      <c r="C531" s="7"/>
      <c r="D531" s="15"/>
      <c r="E531" s="32"/>
      <c r="F531" s="7"/>
      <c r="AB531" s="19"/>
      <c r="AC531" s="15"/>
      <c r="AD531" s="15"/>
    </row>
    <row r="532" spans="1:30" ht="13.8">
      <c r="A532" s="14" t="s">
        <v>1332</v>
      </c>
      <c r="AB532" s="19"/>
      <c r="AC532" s="15"/>
      <c r="AD532" s="15"/>
    </row>
    <row r="533" spans="2:30" ht="12.75" customHeight="1">
      <c r="B533" s="20" t="s">
        <v>796</v>
      </c>
      <c r="C533" s="9" t="s">
        <v>43</v>
      </c>
      <c r="D533" s="18" t="s">
        <v>15</v>
      </c>
      <c r="E533" s="18" t="s">
        <v>17</v>
      </c>
      <c r="F533" s="18" t="s">
        <v>18</v>
      </c>
      <c r="AB533" s="19"/>
      <c r="AC533" s="15"/>
      <c r="AD533" s="15"/>
    </row>
    <row r="534" spans="1:30" ht="12.75" customHeight="1">
      <c r="A534" s="15">
        <v>1</v>
      </c>
      <c r="B534" s="19">
        <v>3</v>
      </c>
      <c r="C534" s="7" t="s">
        <v>794</v>
      </c>
      <c r="D534" s="15" t="s">
        <v>42</v>
      </c>
      <c r="E534" s="32" t="s">
        <v>769</v>
      </c>
      <c r="F534" s="7" t="s">
        <v>106</v>
      </c>
      <c r="AB534" s="19"/>
      <c r="AC534" s="15"/>
      <c r="AD534" s="15"/>
    </row>
    <row r="536" spans="1:8" ht="13.8">
      <c r="A536" s="14" t="s">
        <v>1333</v>
      </c>
      <c r="H536" s="3"/>
    </row>
    <row r="537" spans="2:31" ht="13.8">
      <c r="B537" s="20" t="s">
        <v>810</v>
      </c>
      <c r="C537" s="9" t="s">
        <v>43</v>
      </c>
      <c r="D537" s="18" t="s">
        <v>15</v>
      </c>
      <c r="E537" s="18" t="s">
        <v>17</v>
      </c>
      <c r="F537" s="18" t="s">
        <v>18</v>
      </c>
      <c r="H537" s="47" t="s">
        <v>810</v>
      </c>
      <c r="I537" s="9" t="s">
        <v>63</v>
      </c>
      <c r="J537" s="18" t="s">
        <v>17</v>
      </c>
      <c r="K537" s="45" t="s">
        <v>18</v>
      </c>
      <c r="L537" s="47" t="s">
        <v>810</v>
      </c>
      <c r="M537" s="9" t="s">
        <v>64</v>
      </c>
      <c r="N537" s="18" t="s">
        <v>17</v>
      </c>
      <c r="O537" s="45" t="s">
        <v>18</v>
      </c>
      <c r="P537" s="47" t="s">
        <v>810</v>
      </c>
      <c r="Q537" s="9" t="s">
        <v>65</v>
      </c>
      <c r="R537" s="18" t="s">
        <v>17</v>
      </c>
      <c r="S537" s="45" t="s">
        <v>18</v>
      </c>
      <c r="T537" s="47" t="s">
        <v>810</v>
      </c>
      <c r="U537" s="9" t="s">
        <v>66</v>
      </c>
      <c r="V537" s="18" t="s">
        <v>17</v>
      </c>
      <c r="W537" s="45" t="s">
        <v>18</v>
      </c>
      <c r="X537" s="47" t="s">
        <v>810</v>
      </c>
      <c r="Y537" s="9" t="s">
        <v>67</v>
      </c>
      <c r="Z537" s="18" t="s">
        <v>17</v>
      </c>
      <c r="AA537" s="18" t="s">
        <v>18</v>
      </c>
      <c r="AB537" s="47" t="s">
        <v>810</v>
      </c>
      <c r="AC537" s="9" t="s">
        <v>68</v>
      </c>
      <c r="AD537" s="18" t="s">
        <v>17</v>
      </c>
      <c r="AE537" s="18" t="s">
        <v>18</v>
      </c>
    </row>
    <row r="538" spans="1:31" ht="13.8">
      <c r="A538" s="15">
        <v>1</v>
      </c>
      <c r="B538" s="19">
        <v>4</v>
      </c>
      <c r="C538" s="7" t="s">
        <v>813</v>
      </c>
      <c r="D538" s="15" t="s">
        <v>4</v>
      </c>
      <c r="E538" s="32">
        <v>1992</v>
      </c>
      <c r="F538" s="7" t="s">
        <v>277</v>
      </c>
      <c r="G538" s="11"/>
      <c r="H538" s="48">
        <v>3</v>
      </c>
      <c r="I538" s="7" t="s">
        <v>811</v>
      </c>
      <c r="J538" s="32">
        <v>2000</v>
      </c>
      <c r="K538" s="7"/>
      <c r="L538" s="48">
        <v>4</v>
      </c>
      <c r="M538" s="15" t="s">
        <v>846</v>
      </c>
      <c r="N538" s="32">
        <v>1995</v>
      </c>
      <c r="O538" s="15"/>
      <c r="P538" s="48">
        <v>4</v>
      </c>
      <c r="Q538" s="15" t="s">
        <v>813</v>
      </c>
      <c r="R538" s="32">
        <v>1992</v>
      </c>
      <c r="S538" s="7"/>
      <c r="T538" s="48">
        <v>3</v>
      </c>
      <c r="U538" s="15" t="s">
        <v>861</v>
      </c>
      <c r="V538" s="32">
        <v>1989</v>
      </c>
      <c r="W538" s="7"/>
      <c r="X538" s="48">
        <v>4</v>
      </c>
      <c r="Y538" s="15" t="s">
        <v>847</v>
      </c>
      <c r="Z538" s="32" t="s">
        <v>862</v>
      </c>
      <c r="AA538" s="7"/>
      <c r="AB538" s="48">
        <v>4</v>
      </c>
      <c r="AC538" s="15" t="s">
        <v>850</v>
      </c>
      <c r="AD538" s="32" t="s">
        <v>601</v>
      </c>
      <c r="AE538" s="7"/>
    </row>
    <row r="539" spans="1:31" ht="13.8">
      <c r="A539" s="15">
        <v>1</v>
      </c>
      <c r="B539" s="19">
        <v>4</v>
      </c>
      <c r="C539" s="7" t="s">
        <v>845</v>
      </c>
      <c r="D539" s="15" t="s">
        <v>4</v>
      </c>
      <c r="E539" s="32">
        <v>1995</v>
      </c>
      <c r="F539" s="7" t="s">
        <v>277</v>
      </c>
      <c r="G539" s="11"/>
      <c r="H539" s="48">
        <v>3</v>
      </c>
      <c r="I539" s="15" t="s">
        <v>852</v>
      </c>
      <c r="J539" s="32">
        <v>2002</v>
      </c>
      <c r="K539" s="7"/>
      <c r="L539" s="48">
        <v>3</v>
      </c>
      <c r="M539" s="15" t="s">
        <v>806</v>
      </c>
      <c r="N539" s="32">
        <v>1998</v>
      </c>
      <c r="O539" s="7"/>
      <c r="P539" s="48">
        <v>4</v>
      </c>
      <c r="Q539" s="15" t="s">
        <v>845</v>
      </c>
      <c r="R539" s="32">
        <v>1995</v>
      </c>
      <c r="S539" s="7"/>
      <c r="T539" s="48">
        <v>3</v>
      </c>
      <c r="U539" s="15" t="s">
        <v>799</v>
      </c>
      <c r="V539" s="32">
        <v>1991</v>
      </c>
      <c r="W539" s="7"/>
      <c r="X539" s="48">
        <v>3</v>
      </c>
      <c r="Y539" s="15" t="s">
        <v>817</v>
      </c>
      <c r="Z539" s="32" t="s">
        <v>463</v>
      </c>
      <c r="AA539" s="15"/>
      <c r="AB539" s="48">
        <v>3</v>
      </c>
      <c r="AC539" s="15" t="s">
        <v>866</v>
      </c>
      <c r="AD539" s="32">
        <v>1989</v>
      </c>
      <c r="AE539" s="7"/>
    </row>
    <row r="540" spans="1:31" ht="13.8">
      <c r="A540" s="15">
        <v>1</v>
      </c>
      <c r="B540" s="19">
        <v>4</v>
      </c>
      <c r="C540" s="7" t="s">
        <v>846</v>
      </c>
      <c r="D540" s="15" t="s">
        <v>0</v>
      </c>
      <c r="E540" s="32">
        <v>1995</v>
      </c>
      <c r="F540" s="7" t="s">
        <v>277</v>
      </c>
      <c r="G540" s="11"/>
      <c r="H540" s="48">
        <v>3</v>
      </c>
      <c r="I540" s="15" t="s">
        <v>835</v>
      </c>
      <c r="J540" s="32">
        <v>2003</v>
      </c>
      <c r="K540" s="7"/>
      <c r="L540" s="48">
        <v>3</v>
      </c>
      <c r="M540" s="15" t="s">
        <v>806</v>
      </c>
      <c r="N540" s="32">
        <v>1998</v>
      </c>
      <c r="O540" s="7"/>
      <c r="P540" s="48">
        <v>4</v>
      </c>
      <c r="Q540" s="15" t="s">
        <v>848</v>
      </c>
      <c r="R540" s="32">
        <v>2011</v>
      </c>
      <c r="S540" s="7"/>
      <c r="T540" s="48">
        <v>3</v>
      </c>
      <c r="U540" s="15" t="s">
        <v>801</v>
      </c>
      <c r="V540" s="32">
        <v>2000</v>
      </c>
      <c r="W540" s="46"/>
      <c r="X540" s="48">
        <v>3</v>
      </c>
      <c r="Y540" s="15" t="s">
        <v>777</v>
      </c>
      <c r="Z540" s="32" t="s">
        <v>863</v>
      </c>
      <c r="AA540" s="15"/>
      <c r="AB540" s="48">
        <v>3</v>
      </c>
      <c r="AC540" s="15" t="s">
        <v>865</v>
      </c>
      <c r="AD540" s="32">
        <v>1993</v>
      </c>
      <c r="AE540" s="7"/>
    </row>
    <row r="541" spans="1:31" ht="13.8">
      <c r="A541" s="15">
        <v>1</v>
      </c>
      <c r="B541" s="19">
        <v>4</v>
      </c>
      <c r="C541" s="7" t="s">
        <v>821</v>
      </c>
      <c r="D541" s="15" t="s">
        <v>42</v>
      </c>
      <c r="E541" s="32">
        <v>2004</v>
      </c>
      <c r="F541" s="7" t="s">
        <v>277</v>
      </c>
      <c r="G541" s="11"/>
      <c r="H541" s="48">
        <v>3</v>
      </c>
      <c r="I541" s="15" t="s">
        <v>835</v>
      </c>
      <c r="J541" s="32">
        <v>2005</v>
      </c>
      <c r="K541" s="7" t="s">
        <v>223</v>
      </c>
      <c r="L541" s="48">
        <v>3</v>
      </c>
      <c r="M541" s="15" t="s">
        <v>854</v>
      </c>
      <c r="N541" s="32">
        <v>1998</v>
      </c>
      <c r="O541" s="15"/>
      <c r="P541" s="48">
        <v>3</v>
      </c>
      <c r="Q541" s="15" t="s">
        <v>856</v>
      </c>
      <c r="R541" s="32">
        <v>2002</v>
      </c>
      <c r="S541" s="15"/>
      <c r="T541" s="48">
        <v>3</v>
      </c>
      <c r="U541" s="15" t="s">
        <v>814</v>
      </c>
      <c r="V541" s="32">
        <v>2002</v>
      </c>
      <c r="W541" s="15"/>
      <c r="X541" s="48">
        <v>3</v>
      </c>
      <c r="Y541" s="15" t="s">
        <v>858</v>
      </c>
      <c r="Z541" s="32" t="s">
        <v>859</v>
      </c>
      <c r="AA541" s="15" t="s">
        <v>223</v>
      </c>
      <c r="AB541" s="48">
        <v>3</v>
      </c>
      <c r="AC541" s="15" t="s">
        <v>798</v>
      </c>
      <c r="AD541" s="32">
        <v>1994</v>
      </c>
      <c r="AE541" s="7"/>
    </row>
    <row r="542" spans="1:31" ht="13.8">
      <c r="A542" s="15">
        <v>1</v>
      </c>
      <c r="B542" s="19">
        <v>4</v>
      </c>
      <c r="C542" s="7" t="s">
        <v>847</v>
      </c>
      <c r="D542" s="15" t="s">
        <v>6</v>
      </c>
      <c r="E542" s="32">
        <v>2007</v>
      </c>
      <c r="F542" s="7" t="s">
        <v>277</v>
      </c>
      <c r="G542" s="11"/>
      <c r="H542" s="48">
        <v>3</v>
      </c>
      <c r="I542" s="15" t="s">
        <v>835</v>
      </c>
      <c r="J542" s="32">
        <v>2005</v>
      </c>
      <c r="K542" s="15" t="s">
        <v>7</v>
      </c>
      <c r="L542" s="48">
        <v>3</v>
      </c>
      <c r="M542" s="15" t="s">
        <v>812</v>
      </c>
      <c r="N542" s="32">
        <v>2000</v>
      </c>
      <c r="O542" s="15"/>
      <c r="P542" s="48">
        <v>3</v>
      </c>
      <c r="Q542" s="15" t="s">
        <v>837</v>
      </c>
      <c r="R542" s="32">
        <v>2001</v>
      </c>
      <c r="S542" s="15"/>
      <c r="T542" s="48">
        <v>3</v>
      </c>
      <c r="U542" s="15" t="s">
        <v>814</v>
      </c>
      <c r="V542" s="32">
        <v>2002</v>
      </c>
      <c r="W542" s="15"/>
      <c r="X542" s="72">
        <v>3</v>
      </c>
      <c r="Y542" s="16" t="s">
        <v>1295</v>
      </c>
      <c r="Z542" s="33" t="s">
        <v>1292</v>
      </c>
      <c r="AA542" s="16" t="s">
        <v>198</v>
      </c>
      <c r="AB542" s="48">
        <v>3</v>
      </c>
      <c r="AC542" s="15" t="s">
        <v>798</v>
      </c>
      <c r="AD542" s="32">
        <v>1996</v>
      </c>
      <c r="AE542" s="15"/>
    </row>
    <row r="543" spans="1:31" ht="12.75" customHeight="1">
      <c r="A543" s="15">
        <v>1</v>
      </c>
      <c r="B543" s="19">
        <v>4</v>
      </c>
      <c r="C543" s="7" t="s">
        <v>848</v>
      </c>
      <c r="D543" s="15" t="s">
        <v>4</v>
      </c>
      <c r="E543" s="32" t="s">
        <v>849</v>
      </c>
      <c r="F543" s="7"/>
      <c r="G543" s="11"/>
      <c r="H543" s="48">
        <v>3</v>
      </c>
      <c r="I543" s="15" t="s">
        <v>824</v>
      </c>
      <c r="J543" s="32">
        <v>2006</v>
      </c>
      <c r="K543" s="15" t="s">
        <v>1</v>
      </c>
      <c r="L543" s="48">
        <v>3</v>
      </c>
      <c r="M543" s="15" t="s">
        <v>797</v>
      </c>
      <c r="N543" s="32">
        <v>2007</v>
      </c>
      <c r="O543" s="15"/>
      <c r="P543" s="48">
        <v>3</v>
      </c>
      <c r="Q543" s="15" t="s">
        <v>826</v>
      </c>
      <c r="R543" s="32">
        <v>2005</v>
      </c>
      <c r="S543" s="15"/>
      <c r="T543" s="48">
        <v>3</v>
      </c>
      <c r="U543" s="15" t="s">
        <v>860</v>
      </c>
      <c r="V543" s="32">
        <v>2002</v>
      </c>
      <c r="W543" s="7"/>
      <c r="X543" s="48"/>
      <c r="Y543" s="15"/>
      <c r="Z543" s="32"/>
      <c r="AA543" s="15"/>
      <c r="AB543" s="48">
        <v>3</v>
      </c>
      <c r="AC543" s="15" t="s">
        <v>864</v>
      </c>
      <c r="AD543" s="32">
        <v>1999</v>
      </c>
      <c r="AE543" s="15"/>
    </row>
    <row r="544" spans="1:31" ht="12.75" customHeight="1">
      <c r="A544" s="15">
        <v>1</v>
      </c>
      <c r="B544" s="19">
        <v>4</v>
      </c>
      <c r="C544" s="7" t="s">
        <v>850</v>
      </c>
      <c r="D544" s="15" t="s">
        <v>2</v>
      </c>
      <c r="E544" s="32" t="s">
        <v>851</v>
      </c>
      <c r="F544" s="7" t="s">
        <v>8</v>
      </c>
      <c r="G544" s="11"/>
      <c r="H544" s="48">
        <v>3</v>
      </c>
      <c r="I544" s="15" t="s">
        <v>800</v>
      </c>
      <c r="J544" s="32">
        <v>2008</v>
      </c>
      <c r="K544" s="15" t="s">
        <v>7</v>
      </c>
      <c r="L544" s="48">
        <v>3</v>
      </c>
      <c r="M544" s="15" t="s">
        <v>797</v>
      </c>
      <c r="N544" s="32">
        <v>2007</v>
      </c>
      <c r="O544" s="15"/>
      <c r="P544" s="48">
        <v>3</v>
      </c>
      <c r="Q544" s="15" t="s">
        <v>857</v>
      </c>
      <c r="R544" s="32">
        <v>2007</v>
      </c>
      <c r="S544" s="15"/>
      <c r="T544" s="48">
        <v>3</v>
      </c>
      <c r="U544" s="15" t="s">
        <v>815</v>
      </c>
      <c r="V544" s="32">
        <v>2006</v>
      </c>
      <c r="W544" s="15"/>
      <c r="X544" s="48"/>
      <c r="Y544" s="15"/>
      <c r="Z544" s="32"/>
      <c r="AA544" s="15"/>
      <c r="AB544" s="48">
        <v>3</v>
      </c>
      <c r="AC544" s="15" t="s">
        <v>829</v>
      </c>
      <c r="AD544" s="32">
        <v>2003</v>
      </c>
      <c r="AE544" s="15"/>
    </row>
    <row r="545" spans="1:31" ht="12.75" customHeight="1">
      <c r="A545" s="15"/>
      <c r="G545" s="11"/>
      <c r="H545" s="48">
        <v>3</v>
      </c>
      <c r="I545" s="15" t="s">
        <v>853</v>
      </c>
      <c r="J545" s="32">
        <v>2009</v>
      </c>
      <c r="K545" s="15" t="s">
        <v>12</v>
      </c>
      <c r="L545" s="48">
        <v>3</v>
      </c>
      <c r="M545" s="15" t="s">
        <v>797</v>
      </c>
      <c r="N545" s="32">
        <v>2008</v>
      </c>
      <c r="O545" s="15"/>
      <c r="P545" s="48">
        <v>3</v>
      </c>
      <c r="Q545" s="15" t="s">
        <v>843</v>
      </c>
      <c r="R545" s="32" t="s">
        <v>1093</v>
      </c>
      <c r="S545" s="15" t="s">
        <v>198</v>
      </c>
      <c r="T545" s="48">
        <v>3</v>
      </c>
      <c r="U545" s="15" t="s">
        <v>1153</v>
      </c>
      <c r="V545" s="32" t="s">
        <v>1154</v>
      </c>
      <c r="W545" s="15" t="s">
        <v>7</v>
      </c>
      <c r="X545" s="48"/>
      <c r="Y545" s="15"/>
      <c r="Z545" s="32"/>
      <c r="AA545" s="15"/>
      <c r="AB545" s="48">
        <v>3</v>
      </c>
      <c r="AC545" s="15" t="s">
        <v>829</v>
      </c>
      <c r="AD545" s="32">
        <v>2005</v>
      </c>
      <c r="AE545" s="15"/>
    </row>
    <row r="546" spans="8:31" ht="12.75" customHeight="1">
      <c r="H546" s="48">
        <v>3</v>
      </c>
      <c r="I546" s="15" t="s">
        <v>800</v>
      </c>
      <c r="J546" s="15">
        <v>2009</v>
      </c>
      <c r="K546" s="15" t="s">
        <v>12</v>
      </c>
      <c r="L546" s="48">
        <v>3</v>
      </c>
      <c r="M546" s="15" t="s">
        <v>822</v>
      </c>
      <c r="N546" s="15">
        <v>2011</v>
      </c>
      <c r="O546" s="15"/>
      <c r="P546" s="48">
        <v>3</v>
      </c>
      <c r="Q546" s="15" t="s">
        <v>1112</v>
      </c>
      <c r="R546" s="32" t="s">
        <v>1109</v>
      </c>
      <c r="S546" s="15" t="s">
        <v>488</v>
      </c>
      <c r="T546" s="48">
        <v>3</v>
      </c>
      <c r="U546" s="15" t="s">
        <v>1163</v>
      </c>
      <c r="V546" s="32" t="s">
        <v>1161</v>
      </c>
      <c r="W546" s="15" t="s">
        <v>12</v>
      </c>
      <c r="X546" s="15"/>
      <c r="Y546" s="15"/>
      <c r="Z546" s="15"/>
      <c r="AA546" s="15"/>
      <c r="AB546" s="48">
        <v>3</v>
      </c>
      <c r="AC546" s="15" t="s">
        <v>867</v>
      </c>
      <c r="AD546" s="15">
        <v>2006</v>
      </c>
      <c r="AE546" s="15"/>
    </row>
    <row r="547" spans="8:31" ht="12.75" customHeight="1">
      <c r="H547" s="15"/>
      <c r="I547" s="15"/>
      <c r="J547" s="15"/>
      <c r="K547" s="15"/>
      <c r="L547" s="48">
        <v>3</v>
      </c>
      <c r="M547" s="15" t="s">
        <v>855</v>
      </c>
      <c r="N547" s="32" t="s">
        <v>210</v>
      </c>
      <c r="O547" s="15" t="s">
        <v>7</v>
      </c>
      <c r="P547" s="60"/>
      <c r="Q547" s="15"/>
      <c r="R547" s="15"/>
      <c r="S547" s="15"/>
      <c r="W547" s="15"/>
      <c r="X547" s="15"/>
      <c r="Y547" s="15"/>
      <c r="Z547" s="15"/>
      <c r="AA547" s="15"/>
      <c r="AB547" s="48">
        <v>3</v>
      </c>
      <c r="AC547" s="15" t="s">
        <v>868</v>
      </c>
      <c r="AD547" s="15">
        <v>2008</v>
      </c>
      <c r="AE547" s="15"/>
    </row>
    <row r="548" spans="8:31" ht="12.75" customHeight="1">
      <c r="H548" s="15"/>
      <c r="I548" s="15"/>
      <c r="J548" s="15"/>
      <c r="K548" s="15"/>
      <c r="O548" s="15"/>
      <c r="P548" s="15"/>
      <c r="Q548" s="15"/>
      <c r="R548" s="15"/>
      <c r="S548" s="15"/>
      <c r="W548" s="15"/>
      <c r="X548" s="15"/>
      <c r="Y548" s="15"/>
      <c r="Z548" s="15"/>
      <c r="AA548" s="15"/>
      <c r="AB548" s="48">
        <v>3</v>
      </c>
      <c r="AC548" s="15" t="s">
        <v>869</v>
      </c>
      <c r="AD548" s="15">
        <v>2009</v>
      </c>
      <c r="AE548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workbookViewId="0" topLeftCell="A1">
      <selection activeCell="A31" sqref="A31"/>
    </sheetView>
  </sheetViews>
  <sheetFormatPr defaultColWidth="9.140625" defaultRowHeight="12.75"/>
  <cols>
    <col min="1" max="1" width="3.00390625" style="0" bestFit="1" customWidth="1"/>
    <col min="3" max="3" width="19.7109375" style="0" bestFit="1" customWidth="1"/>
  </cols>
  <sheetData>
    <row r="1" ht="15.6">
      <c r="A1" s="30" t="s">
        <v>40</v>
      </c>
    </row>
    <row r="2" spans="5:7" ht="13.8">
      <c r="E2" s="7"/>
      <c r="F2" s="7"/>
      <c r="G2" s="7"/>
    </row>
    <row r="3" spans="1:9" ht="15.6">
      <c r="A3" s="36" t="s">
        <v>108</v>
      </c>
      <c r="B3" s="53"/>
      <c r="C3" s="52"/>
      <c r="D3" s="52"/>
      <c r="E3" s="52"/>
      <c r="F3" s="52"/>
      <c r="G3" s="52"/>
      <c r="H3" s="52"/>
      <c r="I3" s="52"/>
    </row>
    <row r="4" spans="5:7" ht="13.8">
      <c r="E4" s="7"/>
      <c r="F4" s="7"/>
      <c r="G4" s="7"/>
    </row>
    <row r="5" spans="1:7" ht="13.8">
      <c r="A5" s="14" t="s">
        <v>1401</v>
      </c>
      <c r="B5" s="9"/>
      <c r="C5" s="7"/>
      <c r="E5" s="7"/>
      <c r="F5" s="7"/>
      <c r="G5" s="7"/>
    </row>
    <row r="6" spans="1:7" ht="13.8">
      <c r="A6" s="14"/>
      <c r="B6" s="20" t="s">
        <v>41</v>
      </c>
      <c r="C6" s="14" t="s">
        <v>15</v>
      </c>
      <c r="D6" s="20" t="s">
        <v>16</v>
      </c>
      <c r="E6" s="7"/>
      <c r="F6" s="7"/>
      <c r="G6" s="7"/>
    </row>
    <row r="7" spans="1:7" ht="13.8">
      <c r="A7" s="7">
        <v>1</v>
      </c>
      <c r="B7" s="2">
        <v>471</v>
      </c>
      <c r="C7" s="7" t="s">
        <v>4</v>
      </c>
      <c r="D7" s="2">
        <v>2015</v>
      </c>
      <c r="E7" s="7"/>
      <c r="F7" s="7"/>
      <c r="G7" s="7"/>
    </row>
    <row r="8" spans="1:7" ht="13.8">
      <c r="A8" s="7">
        <v>2</v>
      </c>
      <c r="B8" s="2">
        <v>419</v>
      </c>
      <c r="C8" s="7" t="s">
        <v>4</v>
      </c>
      <c r="D8" s="2">
        <v>2014</v>
      </c>
      <c r="E8" s="7"/>
      <c r="F8" s="7"/>
      <c r="G8" s="7"/>
    </row>
    <row r="9" spans="1:7" ht="13.8">
      <c r="A9" s="7">
        <v>3</v>
      </c>
      <c r="B9" s="2">
        <v>380</v>
      </c>
      <c r="C9" s="7" t="s">
        <v>4</v>
      </c>
      <c r="D9" s="2">
        <v>2012</v>
      </c>
      <c r="E9" s="7"/>
      <c r="F9" s="7"/>
      <c r="G9" s="7"/>
    </row>
    <row r="10" spans="5:7" ht="13.8">
      <c r="E10" s="7"/>
      <c r="F10" s="7"/>
      <c r="G10" s="7"/>
    </row>
    <row r="11" spans="1:7" ht="13.8">
      <c r="A11" s="14" t="s">
        <v>1402</v>
      </c>
      <c r="E11" s="7"/>
      <c r="F11" s="7"/>
      <c r="G11" s="7"/>
    </row>
    <row r="12" spans="1:4" ht="13.8">
      <c r="A12" s="7">
        <v>1</v>
      </c>
      <c r="B12" s="2">
        <v>80</v>
      </c>
      <c r="C12" s="7" t="s">
        <v>0</v>
      </c>
      <c r="D12" s="2">
        <v>1981</v>
      </c>
    </row>
    <row r="13" spans="1:4" ht="13.8">
      <c r="A13" s="7">
        <v>2</v>
      </c>
      <c r="B13" s="2">
        <v>82</v>
      </c>
      <c r="C13" s="7" t="s">
        <v>0</v>
      </c>
      <c r="D13" s="2">
        <v>1986</v>
      </c>
    </row>
    <row r="14" spans="1:4" ht="13.8">
      <c r="A14" s="7">
        <v>3</v>
      </c>
      <c r="B14" s="2">
        <v>83</v>
      </c>
      <c r="C14" s="7" t="s">
        <v>2</v>
      </c>
      <c r="D14" s="2">
        <v>2008</v>
      </c>
    </row>
    <row r="16" ht="13.8">
      <c r="A16" s="14" t="s">
        <v>1403</v>
      </c>
    </row>
    <row r="17" spans="1:4" ht="13.8">
      <c r="A17" s="7">
        <v>1</v>
      </c>
      <c r="B17" s="2">
        <v>60</v>
      </c>
      <c r="C17" s="7" t="s">
        <v>0</v>
      </c>
      <c r="D17" s="2">
        <v>1972</v>
      </c>
    </row>
    <row r="18" spans="1:4" ht="13.8">
      <c r="A18" s="7">
        <v>2</v>
      </c>
      <c r="B18" s="2">
        <v>70</v>
      </c>
      <c r="C18" s="7" t="s">
        <v>42</v>
      </c>
      <c r="D18" s="2">
        <v>2007</v>
      </c>
    </row>
    <row r="19" spans="1:4" ht="13.8">
      <c r="A19" s="7">
        <v>3</v>
      </c>
      <c r="B19" s="2">
        <v>73</v>
      </c>
      <c r="C19" s="7" t="s">
        <v>5</v>
      </c>
      <c r="D19" s="2">
        <v>1978</v>
      </c>
    </row>
    <row r="21" ht="13.8">
      <c r="A21" s="14" t="s">
        <v>1404</v>
      </c>
    </row>
    <row r="22" spans="1:4" ht="13.8">
      <c r="A22" s="7">
        <v>1</v>
      </c>
      <c r="B22" s="2">
        <v>431</v>
      </c>
      <c r="C22" s="7" t="s">
        <v>42</v>
      </c>
      <c r="D22" s="2">
        <v>2006</v>
      </c>
    </row>
    <row r="23" spans="1:4" ht="13.8">
      <c r="A23" s="7">
        <v>2</v>
      </c>
      <c r="B23" s="2">
        <v>419</v>
      </c>
      <c r="C23" s="7" t="s">
        <v>3</v>
      </c>
      <c r="D23" s="2">
        <v>2013</v>
      </c>
    </row>
    <row r="24" spans="1:4" ht="13.8">
      <c r="A24" s="7">
        <v>3</v>
      </c>
      <c r="B24" s="2">
        <v>363</v>
      </c>
      <c r="C24" s="7" t="s">
        <v>3</v>
      </c>
      <c r="D24" s="2">
        <v>2014</v>
      </c>
    </row>
    <row r="26" spans="1:9" ht="15.6">
      <c r="A26" s="36" t="s">
        <v>435</v>
      </c>
      <c r="B26" s="53"/>
      <c r="C26" s="52"/>
      <c r="D26" s="52"/>
      <c r="E26" s="52"/>
      <c r="F26" s="52"/>
      <c r="G26" s="52"/>
      <c r="H26" s="52"/>
      <c r="I26" s="52"/>
    </row>
    <row r="27" ht="12.75">
      <c r="A27" s="11"/>
    </row>
    <row r="28" ht="13.8">
      <c r="A28" s="14" t="s">
        <v>1405</v>
      </c>
    </row>
    <row r="29" spans="1:4" ht="13.8">
      <c r="A29" s="7">
        <v>1</v>
      </c>
      <c r="B29" s="2">
        <v>1</v>
      </c>
      <c r="C29" s="7" t="s">
        <v>6</v>
      </c>
      <c r="D29" s="2">
        <v>2004</v>
      </c>
    </row>
    <row r="31" ht="13.8">
      <c r="A31" s="14" t="s">
        <v>1406</v>
      </c>
    </row>
    <row r="32" spans="1:4" ht="13.8">
      <c r="A32" s="7">
        <v>1</v>
      </c>
      <c r="B32" s="2">
        <v>6</v>
      </c>
      <c r="C32" s="7" t="s">
        <v>6</v>
      </c>
      <c r="D32" s="2">
        <v>2004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0"/>
  <sheetViews>
    <sheetView workbookViewId="0" topLeftCell="A70"/>
  </sheetViews>
  <sheetFormatPr defaultColWidth="9.140625" defaultRowHeight="12.75"/>
  <cols>
    <col min="1" max="1" width="3.00390625" style="0" bestFit="1" customWidth="1"/>
    <col min="2" max="2" width="6.421875" style="0" bestFit="1" customWidth="1"/>
    <col min="3" max="3" width="18.8515625" style="0" bestFit="1" customWidth="1"/>
    <col min="4" max="4" width="7.28125" style="0" bestFit="1" customWidth="1"/>
    <col min="5" max="5" width="11.7109375" style="0" bestFit="1" customWidth="1"/>
    <col min="6" max="6" width="11.8515625" style="0" bestFit="1" customWidth="1"/>
    <col min="7" max="7" width="5.00390625" style="0" bestFit="1" customWidth="1"/>
    <col min="8" max="8" width="6.57421875" style="0" bestFit="1" customWidth="1"/>
    <col min="9" max="9" width="11.421875" style="0" customWidth="1"/>
    <col min="10" max="10" width="5.00390625" style="0" customWidth="1"/>
    <col min="11" max="11" width="6.57421875" style="0" customWidth="1"/>
    <col min="12" max="12" width="11.421875" style="0" customWidth="1"/>
    <col min="13" max="13" width="5.00390625" style="0" customWidth="1"/>
    <col min="14" max="14" width="6.57421875" style="0" customWidth="1"/>
    <col min="15" max="15" width="11.421875" style="0" customWidth="1"/>
    <col min="16" max="16" width="5.00390625" style="0" customWidth="1"/>
    <col min="17" max="17" width="6.57421875" style="0" customWidth="1"/>
    <col min="18" max="18" width="11.421875" style="0" customWidth="1"/>
    <col min="19" max="19" width="5.00390625" style="0" customWidth="1"/>
    <col min="20" max="20" width="6.57421875" style="0" customWidth="1"/>
    <col min="21" max="21" width="11.421875" style="0" customWidth="1"/>
    <col min="22" max="22" width="5.00390625" style="0" customWidth="1"/>
    <col min="23" max="23" width="6.57421875" style="0" customWidth="1"/>
    <col min="24" max="24" width="11.421875" style="0" customWidth="1"/>
  </cols>
  <sheetData>
    <row r="1" spans="1:5" ht="15.6">
      <c r="A1" s="30" t="s">
        <v>39</v>
      </c>
      <c r="D1" s="13"/>
      <c r="E1" s="13"/>
    </row>
    <row r="2" spans="1:5" ht="12.75" customHeight="1">
      <c r="A2" s="31" t="s">
        <v>20</v>
      </c>
      <c r="D2" s="13"/>
      <c r="E2" s="13"/>
    </row>
    <row r="3" ht="12.75">
      <c r="B3" s="11"/>
    </row>
    <row r="4" spans="1:8" ht="15.6">
      <c r="A4" s="36" t="s">
        <v>108</v>
      </c>
      <c r="B4" s="53"/>
      <c r="C4" s="52"/>
      <c r="D4" s="52"/>
      <c r="E4" s="52"/>
      <c r="F4" s="52"/>
      <c r="G4" s="52"/>
      <c r="H4" s="52"/>
    </row>
    <row r="5" ht="12.75">
      <c r="B5" s="11"/>
    </row>
    <row r="6" spans="1:7" ht="13.8">
      <c r="A6" s="14" t="s">
        <v>1414</v>
      </c>
      <c r="C6" s="2"/>
      <c r="D6" s="2"/>
      <c r="E6" s="2"/>
      <c r="F6" s="2"/>
      <c r="G6" s="2"/>
    </row>
    <row r="7" spans="1:7" ht="13.8">
      <c r="A7" s="15"/>
      <c r="B7" s="20" t="s">
        <v>13</v>
      </c>
      <c r="C7" s="9" t="s">
        <v>15</v>
      </c>
      <c r="D7" s="18" t="s">
        <v>18</v>
      </c>
      <c r="E7" s="18" t="s">
        <v>17</v>
      </c>
      <c r="F7" s="7"/>
      <c r="G7" s="7"/>
    </row>
    <row r="8" spans="1:5" ht="13.8">
      <c r="A8" s="15">
        <v>1</v>
      </c>
      <c r="B8" s="2">
        <v>80</v>
      </c>
      <c r="C8" s="15" t="s">
        <v>4</v>
      </c>
      <c r="D8" s="15" t="s">
        <v>8</v>
      </c>
      <c r="E8" s="32" t="s">
        <v>1076</v>
      </c>
    </row>
    <row r="9" spans="1:5" ht="13.8">
      <c r="A9" s="15">
        <v>2</v>
      </c>
      <c r="B9" s="19">
        <v>78</v>
      </c>
      <c r="C9" s="15" t="s">
        <v>4</v>
      </c>
      <c r="D9" s="15" t="s">
        <v>10</v>
      </c>
      <c r="E9" s="32" t="s">
        <v>29</v>
      </c>
    </row>
    <row r="10" spans="1:5" ht="13.8">
      <c r="A10" s="15">
        <v>3</v>
      </c>
      <c r="B10" s="19">
        <v>77</v>
      </c>
      <c r="C10" s="15" t="s">
        <v>5</v>
      </c>
      <c r="D10" s="15" t="s">
        <v>19</v>
      </c>
      <c r="E10" s="32" t="s">
        <v>1082</v>
      </c>
    </row>
    <row r="11" spans="1:5" ht="13.8">
      <c r="A11" s="15">
        <v>4</v>
      </c>
      <c r="B11" s="19">
        <v>76</v>
      </c>
      <c r="C11" s="15" t="s">
        <v>4</v>
      </c>
      <c r="D11" s="15" t="s">
        <v>9</v>
      </c>
      <c r="E11" s="32" t="s">
        <v>32</v>
      </c>
    </row>
    <row r="12" spans="1:5" ht="13.8">
      <c r="A12" s="15">
        <v>4</v>
      </c>
      <c r="B12" s="19">
        <v>76</v>
      </c>
      <c r="C12" s="15" t="s">
        <v>4</v>
      </c>
      <c r="D12" s="15" t="s">
        <v>198</v>
      </c>
      <c r="E12" s="32" t="s">
        <v>1093</v>
      </c>
    </row>
    <row r="13" spans="1:5" ht="13.8">
      <c r="A13" s="15">
        <v>6</v>
      </c>
      <c r="B13" s="19">
        <v>72</v>
      </c>
      <c r="C13" s="15" t="s">
        <v>4</v>
      </c>
      <c r="D13" s="15" t="s">
        <v>11</v>
      </c>
      <c r="E13" s="32" t="s">
        <v>509</v>
      </c>
    </row>
    <row r="14" spans="1:5" ht="13.8">
      <c r="A14" s="15">
        <v>7</v>
      </c>
      <c r="B14" s="19">
        <v>71</v>
      </c>
      <c r="C14" s="15" t="s">
        <v>3</v>
      </c>
      <c r="D14" s="15" t="s">
        <v>10</v>
      </c>
      <c r="E14" s="32" t="s">
        <v>1021</v>
      </c>
    </row>
    <row r="15" spans="1:5" ht="13.8">
      <c r="A15" s="15">
        <v>8</v>
      </c>
      <c r="B15" s="19">
        <v>70</v>
      </c>
      <c r="C15" s="15" t="s">
        <v>2</v>
      </c>
      <c r="D15" s="15" t="s">
        <v>1</v>
      </c>
      <c r="E15" s="32" t="s">
        <v>30</v>
      </c>
    </row>
    <row r="16" spans="1:5" ht="13.8">
      <c r="A16" s="15">
        <v>9</v>
      </c>
      <c r="B16" s="19">
        <v>67</v>
      </c>
      <c r="C16" s="15" t="s">
        <v>5</v>
      </c>
      <c r="D16" s="15" t="s">
        <v>7</v>
      </c>
      <c r="E16" s="32" t="s">
        <v>1115</v>
      </c>
    </row>
    <row r="17" spans="1:5" ht="13.8">
      <c r="A17" s="15">
        <v>9</v>
      </c>
      <c r="B17" s="19">
        <v>67</v>
      </c>
      <c r="C17" s="15" t="s">
        <v>4</v>
      </c>
      <c r="D17" s="15" t="s">
        <v>12</v>
      </c>
      <c r="E17" s="32" t="s">
        <v>1083</v>
      </c>
    </row>
    <row r="18" spans="1:5" ht="13.8">
      <c r="A18" s="15">
        <v>9</v>
      </c>
      <c r="B18" s="19">
        <v>67</v>
      </c>
      <c r="C18" s="15" t="s">
        <v>0</v>
      </c>
      <c r="D18" s="15" t="s">
        <v>19</v>
      </c>
      <c r="E18" s="32" t="s">
        <v>793</v>
      </c>
    </row>
    <row r="19" spans="1:5" ht="13.8">
      <c r="A19" s="15">
        <v>9</v>
      </c>
      <c r="B19" s="19">
        <v>67</v>
      </c>
      <c r="C19" s="15" t="s">
        <v>2</v>
      </c>
      <c r="D19" s="15" t="s">
        <v>9</v>
      </c>
      <c r="E19" s="32" t="s">
        <v>886</v>
      </c>
    </row>
    <row r="20" spans="1:5" ht="13.8">
      <c r="A20" s="15">
        <v>9</v>
      </c>
      <c r="B20" s="19">
        <v>67</v>
      </c>
      <c r="C20" s="15" t="s">
        <v>4</v>
      </c>
      <c r="D20" s="15" t="s">
        <v>1</v>
      </c>
      <c r="E20" s="32" t="s">
        <v>204</v>
      </c>
    </row>
    <row r="21" spans="1:5" ht="13.8">
      <c r="A21" s="15">
        <v>9</v>
      </c>
      <c r="B21" s="19">
        <v>67</v>
      </c>
      <c r="C21" s="15" t="s">
        <v>5</v>
      </c>
      <c r="D21" s="15" t="s">
        <v>9</v>
      </c>
      <c r="E21" s="32" t="s">
        <v>790</v>
      </c>
    </row>
    <row r="22" spans="1:5" ht="13.8">
      <c r="A22" s="15"/>
      <c r="B22" s="19">
        <v>62</v>
      </c>
      <c r="C22" s="15" t="s">
        <v>28</v>
      </c>
      <c r="D22" s="15" t="s">
        <v>1</v>
      </c>
      <c r="E22" s="32" t="s">
        <v>1011</v>
      </c>
    </row>
    <row r="23" ht="12.75">
      <c r="E23" s="34"/>
    </row>
    <row r="24" spans="1:5" ht="13.8">
      <c r="A24" s="14" t="s">
        <v>21</v>
      </c>
      <c r="E24" s="34"/>
    </row>
    <row r="25" spans="1:5" ht="13.8">
      <c r="A25" s="15">
        <v>1</v>
      </c>
      <c r="B25" s="19" t="s">
        <v>22</v>
      </c>
      <c r="C25" s="15" t="s">
        <v>0</v>
      </c>
      <c r="D25" s="15" t="s">
        <v>9</v>
      </c>
      <c r="E25" s="32" t="s">
        <v>25</v>
      </c>
    </row>
    <row r="26" spans="1:5" ht="13.8">
      <c r="A26" s="15">
        <v>2</v>
      </c>
      <c r="B26" s="19" t="s">
        <v>23</v>
      </c>
      <c r="C26" s="15" t="s">
        <v>0</v>
      </c>
      <c r="D26" s="15" t="s">
        <v>8</v>
      </c>
      <c r="E26" s="32" t="s">
        <v>26</v>
      </c>
    </row>
    <row r="27" spans="2:5" ht="13.8">
      <c r="B27" s="19" t="s">
        <v>24</v>
      </c>
      <c r="C27" s="15" t="s">
        <v>28</v>
      </c>
      <c r="D27" s="15" t="s">
        <v>11</v>
      </c>
      <c r="E27" s="32" t="s">
        <v>27</v>
      </c>
    </row>
    <row r="28" ht="12.75">
      <c r="E28" s="34"/>
    </row>
    <row r="29" spans="1:5" ht="13.8">
      <c r="A29" s="14" t="s">
        <v>1415</v>
      </c>
      <c r="E29" s="34"/>
    </row>
    <row r="30" spans="1:7" ht="13.8">
      <c r="A30" s="15">
        <v>1</v>
      </c>
      <c r="B30" s="19">
        <v>63</v>
      </c>
      <c r="C30" s="15" t="s">
        <v>4</v>
      </c>
      <c r="D30" s="15" t="s">
        <v>10</v>
      </c>
      <c r="E30" s="32" t="s">
        <v>29</v>
      </c>
      <c r="F30" s="15" t="s">
        <v>33</v>
      </c>
      <c r="G30" s="15"/>
    </row>
    <row r="31" spans="1:7" ht="13.8">
      <c r="A31" s="15">
        <v>2</v>
      </c>
      <c r="B31" s="19">
        <v>50</v>
      </c>
      <c r="C31" s="15" t="s">
        <v>2</v>
      </c>
      <c r="D31" s="15" t="s">
        <v>1</v>
      </c>
      <c r="E31" s="32" t="s">
        <v>30</v>
      </c>
      <c r="F31" s="15" t="s">
        <v>33</v>
      </c>
      <c r="G31" s="15"/>
    </row>
    <row r="32" spans="1:7" ht="13.8">
      <c r="A32" s="15">
        <v>3</v>
      </c>
      <c r="B32" s="19">
        <v>47</v>
      </c>
      <c r="C32" s="15" t="s">
        <v>4</v>
      </c>
      <c r="D32" s="15" t="s">
        <v>9</v>
      </c>
      <c r="E32" s="32" t="s">
        <v>32</v>
      </c>
      <c r="F32" s="15" t="s">
        <v>33</v>
      </c>
      <c r="G32" s="15"/>
    </row>
    <row r="33" spans="1:7" ht="13.8">
      <c r="A33" s="15">
        <v>4</v>
      </c>
      <c r="B33" s="19">
        <v>46</v>
      </c>
      <c r="C33" s="15" t="s">
        <v>5</v>
      </c>
      <c r="D33" s="15" t="s">
        <v>8</v>
      </c>
      <c r="E33" s="32" t="s">
        <v>31</v>
      </c>
      <c r="F33" s="15" t="s">
        <v>33</v>
      </c>
      <c r="G33" s="15"/>
    </row>
    <row r="34" spans="1:7" ht="13.8">
      <c r="A34" s="15">
        <v>4</v>
      </c>
      <c r="B34" s="19">
        <v>46</v>
      </c>
      <c r="C34" s="15" t="s">
        <v>4</v>
      </c>
      <c r="D34" s="15" t="s">
        <v>198</v>
      </c>
      <c r="E34" s="32" t="s">
        <v>1093</v>
      </c>
      <c r="F34" s="15" t="s">
        <v>33</v>
      </c>
      <c r="G34" s="15"/>
    </row>
    <row r="35" ht="12.75">
      <c r="E35" s="34"/>
    </row>
    <row r="36" spans="1:5" ht="13.8">
      <c r="A36" s="14" t="s">
        <v>1416</v>
      </c>
      <c r="E36" s="34"/>
    </row>
    <row r="37" spans="1:5" ht="13.8">
      <c r="A37" s="15">
        <v>1</v>
      </c>
      <c r="B37" s="2">
        <v>132</v>
      </c>
      <c r="C37" s="7" t="s">
        <v>1065</v>
      </c>
      <c r="E37" s="32" t="s">
        <v>1066</v>
      </c>
    </row>
    <row r="38" spans="1:7" ht="13.8">
      <c r="A38" s="15">
        <v>2</v>
      </c>
      <c r="B38" s="2">
        <v>126</v>
      </c>
      <c r="C38" s="7" t="s">
        <v>1067</v>
      </c>
      <c r="D38" s="11"/>
      <c r="E38" s="32" t="s">
        <v>790</v>
      </c>
      <c r="F38" s="15" t="s">
        <v>36</v>
      </c>
      <c r="G38" s="16"/>
    </row>
    <row r="39" spans="1:10" ht="13.8">
      <c r="A39" s="15">
        <v>3</v>
      </c>
      <c r="B39" s="2">
        <f>58+55</f>
        <v>113</v>
      </c>
      <c r="C39" s="7" t="s">
        <v>1103</v>
      </c>
      <c r="D39" s="11"/>
      <c r="E39" s="32" t="s">
        <v>1104</v>
      </c>
      <c r="F39" s="15" t="s">
        <v>1105</v>
      </c>
      <c r="J39" s="11"/>
    </row>
    <row r="40" spans="1:6" ht="13.8">
      <c r="A40" s="15">
        <v>4</v>
      </c>
      <c r="B40" s="2">
        <v>108</v>
      </c>
      <c r="C40" s="7" t="s">
        <v>1068</v>
      </c>
      <c r="D40" s="11"/>
      <c r="E40" s="32" t="s">
        <v>888</v>
      </c>
      <c r="F40" s="11"/>
    </row>
    <row r="41" spans="1:7" ht="13.8">
      <c r="A41" s="15">
        <v>5</v>
      </c>
      <c r="B41" s="2">
        <v>106</v>
      </c>
      <c r="C41" s="7" t="s">
        <v>1069</v>
      </c>
      <c r="D41" s="11"/>
      <c r="E41" s="32" t="s">
        <v>31</v>
      </c>
      <c r="F41" s="11"/>
      <c r="G41" s="16"/>
    </row>
    <row r="42" spans="1:6" ht="13.8">
      <c r="A42" s="15">
        <v>6</v>
      </c>
      <c r="B42" s="2">
        <v>103</v>
      </c>
      <c r="C42" s="7" t="s">
        <v>1070</v>
      </c>
      <c r="D42" s="11"/>
      <c r="E42" s="32" t="s">
        <v>987</v>
      </c>
      <c r="F42" s="15" t="s">
        <v>35</v>
      </c>
    </row>
    <row r="43" spans="1:10" ht="13.8">
      <c r="A43" s="15">
        <v>7</v>
      </c>
      <c r="B43" s="2">
        <v>102</v>
      </c>
      <c r="C43" s="7" t="s">
        <v>1071</v>
      </c>
      <c r="D43" s="11"/>
      <c r="E43" s="32" t="s">
        <v>1059</v>
      </c>
      <c r="F43" s="11"/>
      <c r="G43" s="15"/>
      <c r="J43" s="11"/>
    </row>
    <row r="44" spans="1:6" ht="13.8">
      <c r="A44" s="15">
        <v>8</v>
      </c>
      <c r="B44" s="2">
        <v>99</v>
      </c>
      <c r="C44" s="7" t="s">
        <v>1072</v>
      </c>
      <c r="D44" s="11"/>
      <c r="E44" s="32" t="s">
        <v>1062</v>
      </c>
      <c r="F44" s="15" t="s">
        <v>34</v>
      </c>
    </row>
    <row r="45" spans="1:10" ht="13.8">
      <c r="A45" s="15">
        <v>8</v>
      </c>
      <c r="B45" s="2">
        <v>99</v>
      </c>
      <c r="C45" s="7" t="s">
        <v>1073</v>
      </c>
      <c r="D45" s="11"/>
      <c r="E45" s="32" t="s">
        <v>654</v>
      </c>
      <c r="F45" s="11"/>
      <c r="J45" s="11"/>
    </row>
    <row r="46" spans="1:6" ht="13.8">
      <c r="A46" s="15">
        <v>10</v>
      </c>
      <c r="B46" s="2">
        <v>98</v>
      </c>
      <c r="C46" s="7" t="s">
        <v>1074</v>
      </c>
      <c r="D46" s="11"/>
      <c r="E46" s="32" t="s">
        <v>964</v>
      </c>
      <c r="F46" s="11"/>
    </row>
    <row r="47" spans="1:10" ht="13.8">
      <c r="A47" s="15">
        <v>10</v>
      </c>
      <c r="B47" s="2">
        <v>98</v>
      </c>
      <c r="C47" s="7" t="s">
        <v>1075</v>
      </c>
      <c r="D47" s="11"/>
      <c r="E47" s="32" t="s">
        <v>1076</v>
      </c>
      <c r="F47" s="11"/>
      <c r="J47" s="11"/>
    </row>
    <row r="48" spans="1:10" ht="13.8">
      <c r="A48" s="15"/>
      <c r="B48" s="2">
        <v>93</v>
      </c>
      <c r="C48" s="7" t="s">
        <v>1256</v>
      </c>
      <c r="D48" s="11"/>
      <c r="E48" s="32" t="s">
        <v>1254</v>
      </c>
      <c r="F48" s="11"/>
      <c r="J48" s="11"/>
    </row>
    <row r="49" spans="2:10" ht="13.8">
      <c r="B49" s="2">
        <v>89</v>
      </c>
      <c r="C49" s="7" t="s">
        <v>1077</v>
      </c>
      <c r="D49" s="11"/>
      <c r="E49" s="90" t="s">
        <v>1031</v>
      </c>
      <c r="F49" s="11"/>
      <c r="J49" s="11"/>
    </row>
    <row r="50" spans="2:10" ht="13.8">
      <c r="B50" s="2">
        <v>89</v>
      </c>
      <c r="C50" s="7" t="s">
        <v>1078</v>
      </c>
      <c r="D50" s="11"/>
      <c r="E50" s="90" t="s">
        <v>1255</v>
      </c>
      <c r="F50" s="11"/>
      <c r="J50" s="11"/>
    </row>
    <row r="51" ht="12.75">
      <c r="E51" s="34"/>
    </row>
    <row r="52" spans="1:5" ht="13.8">
      <c r="A52" s="14" t="s">
        <v>1411</v>
      </c>
      <c r="E52" s="34"/>
    </row>
    <row r="53" spans="1:10" ht="13.8">
      <c r="A53" s="15">
        <v>1</v>
      </c>
      <c r="B53" s="19">
        <v>77</v>
      </c>
      <c r="C53" s="7" t="s">
        <v>1079</v>
      </c>
      <c r="E53" s="32" t="s">
        <v>1080</v>
      </c>
      <c r="F53" s="15" t="s">
        <v>33</v>
      </c>
      <c r="G53" s="15"/>
      <c r="J53" s="11"/>
    </row>
    <row r="54" spans="1:10" ht="13.8">
      <c r="A54" s="15">
        <v>2</v>
      </c>
      <c r="B54" s="19">
        <v>68</v>
      </c>
      <c r="C54" s="7" t="s">
        <v>1081</v>
      </c>
      <c r="E54" s="32" t="s">
        <v>31</v>
      </c>
      <c r="F54" s="15" t="s">
        <v>33</v>
      </c>
      <c r="G54" s="15"/>
      <c r="J54" s="11"/>
    </row>
    <row r="55" ht="12.75">
      <c r="E55" s="34"/>
    </row>
    <row r="56" spans="1:5" ht="13.8">
      <c r="A56" s="14" t="s">
        <v>1412</v>
      </c>
      <c r="E56" s="34"/>
    </row>
    <row r="57" spans="1:7" ht="13.8">
      <c r="A57" s="7">
        <v>1</v>
      </c>
      <c r="B57" s="2">
        <v>42</v>
      </c>
      <c r="C57" s="7" t="s">
        <v>4</v>
      </c>
      <c r="D57" s="7" t="s">
        <v>10</v>
      </c>
      <c r="E57" s="12" t="s">
        <v>29</v>
      </c>
      <c r="F57" s="7" t="s">
        <v>37</v>
      </c>
      <c r="G57" s="11"/>
    </row>
    <row r="58" spans="1:7" ht="13.8">
      <c r="A58" s="7">
        <v>2</v>
      </c>
      <c r="B58" s="2">
        <v>36</v>
      </c>
      <c r="C58" s="7" t="s">
        <v>2</v>
      </c>
      <c r="D58" s="7" t="s">
        <v>1</v>
      </c>
      <c r="E58" s="12" t="s">
        <v>1063</v>
      </c>
      <c r="F58" s="7" t="s">
        <v>37</v>
      </c>
      <c r="G58" s="11"/>
    </row>
    <row r="59" spans="1:10" ht="12.75" customHeight="1">
      <c r="A59" s="7">
        <v>3</v>
      </c>
      <c r="B59" s="19">
        <v>35</v>
      </c>
      <c r="C59" s="15" t="s">
        <v>0</v>
      </c>
      <c r="D59" s="15" t="s">
        <v>11</v>
      </c>
      <c r="E59" s="32" t="s">
        <v>1114</v>
      </c>
      <c r="F59" s="15" t="s">
        <v>37</v>
      </c>
      <c r="G59" s="11"/>
      <c r="J59" s="11"/>
    </row>
    <row r="60" spans="1:7" ht="12.75" customHeight="1">
      <c r="A60" s="7">
        <v>4</v>
      </c>
      <c r="B60" s="2">
        <v>34</v>
      </c>
      <c r="C60" s="7" t="s">
        <v>4</v>
      </c>
      <c r="D60" s="7" t="s">
        <v>11</v>
      </c>
      <c r="E60" s="12" t="s">
        <v>653</v>
      </c>
      <c r="F60" s="7" t="s">
        <v>37</v>
      </c>
      <c r="G60" s="11"/>
    </row>
    <row r="61" spans="1:7" ht="12.75" customHeight="1">
      <c r="A61" s="7">
        <v>5</v>
      </c>
      <c r="B61" s="2">
        <v>33</v>
      </c>
      <c r="C61" s="7" t="s">
        <v>0</v>
      </c>
      <c r="D61" s="7" t="s">
        <v>9</v>
      </c>
      <c r="E61" s="12" t="s">
        <v>25</v>
      </c>
      <c r="F61" s="7" t="s">
        <v>38</v>
      </c>
      <c r="G61" s="11"/>
    </row>
    <row r="62" spans="1:10" ht="12.75" customHeight="1">
      <c r="A62" s="7"/>
      <c r="B62" s="2">
        <v>33</v>
      </c>
      <c r="C62" s="7" t="s">
        <v>28</v>
      </c>
      <c r="D62" s="7" t="s">
        <v>11</v>
      </c>
      <c r="E62" s="12" t="s">
        <v>1064</v>
      </c>
      <c r="F62" s="7" t="s">
        <v>37</v>
      </c>
      <c r="G62" s="11"/>
      <c r="J62" s="11"/>
    </row>
    <row r="63" ht="12.75" customHeight="1"/>
    <row r="64" spans="1:8" ht="15.6">
      <c r="A64" s="36" t="s">
        <v>437</v>
      </c>
      <c r="B64" s="38"/>
      <c r="C64" s="38"/>
      <c r="D64" s="38"/>
      <c r="E64" s="38"/>
      <c r="F64" s="38"/>
      <c r="G64" s="38"/>
      <c r="H64" s="38"/>
    </row>
    <row r="66" spans="1:23" ht="13.8">
      <c r="A66" s="14" t="s">
        <v>1413</v>
      </c>
      <c r="G66" s="9" t="s">
        <v>3</v>
      </c>
      <c r="H66" s="3"/>
      <c r="J66" s="9" t="s">
        <v>0</v>
      </c>
      <c r="K66" s="3"/>
      <c r="M66" s="9" t="s">
        <v>4</v>
      </c>
      <c r="N66" s="3"/>
      <c r="P66" s="9" t="s">
        <v>5</v>
      </c>
      <c r="Q66" s="3"/>
      <c r="S66" s="9" t="s">
        <v>6</v>
      </c>
      <c r="T66" s="3"/>
      <c r="V66" s="9" t="s">
        <v>2</v>
      </c>
      <c r="W66" s="3"/>
    </row>
    <row r="67" spans="2:24" ht="13.8">
      <c r="B67" s="20" t="s">
        <v>810</v>
      </c>
      <c r="C67" s="9" t="s">
        <v>15</v>
      </c>
      <c r="D67" s="18" t="s">
        <v>18</v>
      </c>
      <c r="E67" s="18" t="s">
        <v>17</v>
      </c>
      <c r="F67" s="18"/>
      <c r="G67" s="47" t="s">
        <v>810</v>
      </c>
      <c r="H67" s="18" t="s">
        <v>18</v>
      </c>
      <c r="I67" s="18" t="s">
        <v>17</v>
      </c>
      <c r="J67" s="47" t="s">
        <v>810</v>
      </c>
      <c r="K67" s="18" t="s">
        <v>18</v>
      </c>
      <c r="L67" s="18" t="s">
        <v>17</v>
      </c>
      <c r="M67" s="47" t="s">
        <v>810</v>
      </c>
      <c r="N67" s="18" t="s">
        <v>18</v>
      </c>
      <c r="O67" s="18" t="s">
        <v>17</v>
      </c>
      <c r="P67" s="47" t="s">
        <v>810</v>
      </c>
      <c r="Q67" s="18" t="s">
        <v>18</v>
      </c>
      <c r="R67" s="18" t="s">
        <v>17</v>
      </c>
      <c r="S67" s="47" t="s">
        <v>810</v>
      </c>
      <c r="T67" s="18" t="s">
        <v>18</v>
      </c>
      <c r="U67" s="18" t="s">
        <v>17</v>
      </c>
      <c r="V67" s="47" t="s">
        <v>810</v>
      </c>
      <c r="W67" s="18" t="s">
        <v>18</v>
      </c>
      <c r="X67" s="18" t="s">
        <v>17</v>
      </c>
    </row>
    <row r="68" spans="1:24" ht="13.8">
      <c r="A68" s="15">
        <v>1</v>
      </c>
      <c r="B68" s="19">
        <v>9</v>
      </c>
      <c r="C68" s="7" t="s">
        <v>5</v>
      </c>
      <c r="D68" s="15" t="s">
        <v>8</v>
      </c>
      <c r="E68" s="32" t="s">
        <v>871</v>
      </c>
      <c r="F68" s="7"/>
      <c r="G68" s="48">
        <v>9</v>
      </c>
      <c r="H68" s="7" t="s">
        <v>12</v>
      </c>
      <c r="I68" s="32" t="s">
        <v>742</v>
      </c>
      <c r="J68" s="48">
        <v>7</v>
      </c>
      <c r="K68" s="3" t="s">
        <v>223</v>
      </c>
      <c r="L68" s="32" t="s">
        <v>878</v>
      </c>
      <c r="M68" s="48">
        <v>9</v>
      </c>
      <c r="N68" s="7" t="s">
        <v>197</v>
      </c>
      <c r="O68" s="32" t="s">
        <v>870</v>
      </c>
      <c r="P68" s="48">
        <v>9</v>
      </c>
      <c r="Q68" s="7" t="s">
        <v>8</v>
      </c>
      <c r="R68" s="32" t="s">
        <v>871</v>
      </c>
      <c r="S68" s="48" t="s">
        <v>884</v>
      </c>
      <c r="T68" s="7" t="s">
        <v>12</v>
      </c>
      <c r="U68" s="32" t="s">
        <v>862</v>
      </c>
      <c r="V68" s="48">
        <v>8</v>
      </c>
      <c r="W68" s="15" t="s">
        <v>8</v>
      </c>
      <c r="X68" s="32" t="s">
        <v>224</v>
      </c>
    </row>
    <row r="69" spans="1:24" ht="13.8">
      <c r="A69" s="15">
        <v>1</v>
      </c>
      <c r="B69" s="19">
        <v>9</v>
      </c>
      <c r="C69" s="7" t="s">
        <v>3</v>
      </c>
      <c r="D69" s="15" t="s">
        <v>12</v>
      </c>
      <c r="E69" s="32" t="s">
        <v>742</v>
      </c>
      <c r="F69" s="7"/>
      <c r="G69" s="48">
        <v>8</v>
      </c>
      <c r="H69" s="7" t="s">
        <v>223</v>
      </c>
      <c r="I69" s="32" t="s">
        <v>875</v>
      </c>
      <c r="J69" s="48">
        <v>6</v>
      </c>
      <c r="K69" s="3" t="s">
        <v>198</v>
      </c>
      <c r="L69" s="32" t="s">
        <v>880</v>
      </c>
      <c r="M69" s="48">
        <v>8</v>
      </c>
      <c r="N69" s="7" t="s">
        <v>197</v>
      </c>
      <c r="O69" s="32" t="s">
        <v>876</v>
      </c>
      <c r="P69" s="48">
        <v>9</v>
      </c>
      <c r="Q69" s="7" t="s">
        <v>9</v>
      </c>
      <c r="R69" s="32" t="s">
        <v>872</v>
      </c>
      <c r="S69" s="48">
        <v>6</v>
      </c>
      <c r="T69" s="7" t="s">
        <v>9</v>
      </c>
      <c r="U69" s="32" t="s">
        <v>885</v>
      </c>
      <c r="V69" s="48">
        <v>7</v>
      </c>
      <c r="W69" s="7" t="s">
        <v>7</v>
      </c>
      <c r="X69" s="32" t="s">
        <v>887</v>
      </c>
    </row>
    <row r="70" spans="1:24" ht="13.8">
      <c r="A70" s="15">
        <v>1</v>
      </c>
      <c r="B70" s="19">
        <v>9</v>
      </c>
      <c r="C70" s="7" t="s">
        <v>5</v>
      </c>
      <c r="D70" s="15" t="s">
        <v>9</v>
      </c>
      <c r="E70" s="32" t="s">
        <v>872</v>
      </c>
      <c r="F70" s="7"/>
      <c r="G70" s="48">
        <v>8</v>
      </c>
      <c r="H70" s="7" t="s">
        <v>197</v>
      </c>
      <c r="I70" s="32" t="s">
        <v>874</v>
      </c>
      <c r="J70" s="48">
        <v>6</v>
      </c>
      <c r="K70" s="3" t="s">
        <v>197</v>
      </c>
      <c r="L70" s="32" t="s">
        <v>879</v>
      </c>
      <c r="M70" s="48">
        <v>8</v>
      </c>
      <c r="N70" s="7" t="s">
        <v>198</v>
      </c>
      <c r="O70" s="32" t="s">
        <v>1093</v>
      </c>
      <c r="P70" s="48">
        <v>8</v>
      </c>
      <c r="Q70" s="7" t="s">
        <v>488</v>
      </c>
      <c r="R70" s="32" t="s">
        <v>873</v>
      </c>
      <c r="S70" s="48">
        <v>6</v>
      </c>
      <c r="T70" s="7" t="s">
        <v>198</v>
      </c>
      <c r="U70" s="32" t="s">
        <v>886</v>
      </c>
      <c r="V70" s="48">
        <v>7</v>
      </c>
      <c r="W70" s="7" t="s">
        <v>7</v>
      </c>
      <c r="X70" s="32" t="s">
        <v>888</v>
      </c>
    </row>
    <row r="71" spans="1:24" ht="13.8">
      <c r="A71" s="15">
        <v>1</v>
      </c>
      <c r="B71" s="19">
        <v>9</v>
      </c>
      <c r="C71" s="7" t="s">
        <v>4</v>
      </c>
      <c r="D71" s="15" t="s">
        <v>197</v>
      </c>
      <c r="E71" s="32" t="s">
        <v>870</v>
      </c>
      <c r="F71" s="7"/>
      <c r="G71" s="19"/>
      <c r="H71" s="32"/>
      <c r="I71" s="15"/>
      <c r="J71" s="48">
        <v>6</v>
      </c>
      <c r="K71" s="59" t="s">
        <v>223</v>
      </c>
      <c r="L71" s="32" t="s">
        <v>881</v>
      </c>
      <c r="M71" s="48">
        <v>8</v>
      </c>
      <c r="N71" s="59" t="s">
        <v>11</v>
      </c>
      <c r="O71" s="32" t="s">
        <v>1146</v>
      </c>
      <c r="P71" s="58"/>
      <c r="S71" s="48">
        <v>6</v>
      </c>
      <c r="T71" s="7" t="s">
        <v>198</v>
      </c>
      <c r="U71" s="32" t="s">
        <v>1266</v>
      </c>
      <c r="V71" s="48">
        <v>7</v>
      </c>
      <c r="W71" s="7" t="s">
        <v>1</v>
      </c>
      <c r="X71" s="32" t="s">
        <v>889</v>
      </c>
    </row>
    <row r="72" spans="1:24" ht="13.8">
      <c r="A72" s="15">
        <v>5</v>
      </c>
      <c r="B72" s="19">
        <v>8</v>
      </c>
      <c r="C72" s="7" t="s">
        <v>4</v>
      </c>
      <c r="D72" s="15" t="s">
        <v>197</v>
      </c>
      <c r="E72" s="32" t="s">
        <v>876</v>
      </c>
      <c r="F72" s="7"/>
      <c r="G72" s="19"/>
      <c r="H72" s="32"/>
      <c r="I72" s="15"/>
      <c r="J72" s="48">
        <v>6</v>
      </c>
      <c r="K72" s="59" t="s">
        <v>197</v>
      </c>
      <c r="L72" s="32" t="s">
        <v>882</v>
      </c>
      <c r="M72" s="48">
        <v>7</v>
      </c>
      <c r="N72" s="7" t="s">
        <v>198</v>
      </c>
      <c r="O72" s="32" t="s">
        <v>30</v>
      </c>
      <c r="P72" s="58"/>
      <c r="V72" s="48">
        <v>7</v>
      </c>
      <c r="W72" s="7" t="s">
        <v>8</v>
      </c>
      <c r="X72" s="32" t="s">
        <v>601</v>
      </c>
    </row>
    <row r="73" spans="1:24" ht="13.8">
      <c r="A73" s="15">
        <v>5</v>
      </c>
      <c r="B73" s="19">
        <v>8</v>
      </c>
      <c r="C73" s="7" t="s">
        <v>3</v>
      </c>
      <c r="D73" s="15" t="s">
        <v>223</v>
      </c>
      <c r="E73" s="32" t="s">
        <v>875</v>
      </c>
      <c r="F73" s="7"/>
      <c r="G73" s="19"/>
      <c r="H73" s="32"/>
      <c r="I73" s="15"/>
      <c r="J73" s="48">
        <v>6</v>
      </c>
      <c r="K73" s="59" t="s">
        <v>8</v>
      </c>
      <c r="L73" s="32" t="s">
        <v>883</v>
      </c>
      <c r="M73" s="48">
        <v>7</v>
      </c>
      <c r="N73" s="7" t="s">
        <v>197</v>
      </c>
      <c r="O73" s="32" t="s">
        <v>491</v>
      </c>
      <c r="P73" s="58"/>
      <c r="V73" s="48">
        <v>7</v>
      </c>
      <c r="W73" s="7" t="s">
        <v>223</v>
      </c>
      <c r="X73" s="32" t="s">
        <v>1278</v>
      </c>
    </row>
    <row r="74" spans="1:15" ht="13.8">
      <c r="A74" s="15">
        <v>5</v>
      </c>
      <c r="B74" s="19">
        <v>8</v>
      </c>
      <c r="C74" s="7" t="s">
        <v>3</v>
      </c>
      <c r="D74" s="15" t="s">
        <v>197</v>
      </c>
      <c r="E74" s="32" t="s">
        <v>874</v>
      </c>
      <c r="F74" s="7"/>
      <c r="G74" s="19"/>
      <c r="H74" s="32"/>
      <c r="I74" s="15"/>
      <c r="J74" s="48">
        <v>6</v>
      </c>
      <c r="K74" s="59" t="s">
        <v>7</v>
      </c>
      <c r="L74" s="32" t="s">
        <v>210</v>
      </c>
      <c r="M74" s="48">
        <v>7</v>
      </c>
      <c r="N74" s="7" t="s">
        <v>197</v>
      </c>
      <c r="O74" s="82" t="s">
        <v>444</v>
      </c>
    </row>
    <row r="75" spans="1:15" ht="13.8">
      <c r="A75" s="15">
        <v>5</v>
      </c>
      <c r="B75" s="19">
        <v>8</v>
      </c>
      <c r="C75" s="7" t="s">
        <v>5</v>
      </c>
      <c r="D75" s="15" t="s">
        <v>488</v>
      </c>
      <c r="E75" s="32" t="s">
        <v>873</v>
      </c>
      <c r="F75" s="7"/>
      <c r="G75" s="19"/>
      <c r="H75" s="32"/>
      <c r="I75" s="15"/>
      <c r="J75" s="48">
        <v>6</v>
      </c>
      <c r="K75" s="59" t="s">
        <v>488</v>
      </c>
      <c r="L75" s="32" t="s">
        <v>1133</v>
      </c>
      <c r="M75" s="19"/>
      <c r="N75" s="11"/>
      <c r="O75" s="11"/>
    </row>
    <row r="76" spans="1:15" ht="13.8">
      <c r="A76" s="15">
        <v>5</v>
      </c>
      <c r="B76" s="19">
        <v>8</v>
      </c>
      <c r="C76" s="15" t="s">
        <v>42</v>
      </c>
      <c r="D76" s="15" t="s">
        <v>488</v>
      </c>
      <c r="E76" s="32" t="s">
        <v>877</v>
      </c>
      <c r="F76" s="11"/>
      <c r="G76" s="19"/>
      <c r="H76" s="15"/>
      <c r="I76" s="15"/>
      <c r="J76" s="19"/>
      <c r="K76" s="15"/>
      <c r="L76" s="15"/>
      <c r="M76" s="15"/>
      <c r="N76" s="11"/>
      <c r="O76" s="11"/>
    </row>
    <row r="77" spans="1:15" ht="13.8">
      <c r="A77" s="15">
        <v>5</v>
      </c>
      <c r="B77" s="19">
        <v>8</v>
      </c>
      <c r="C77" s="15" t="s">
        <v>2</v>
      </c>
      <c r="D77" s="15" t="s">
        <v>8</v>
      </c>
      <c r="E77" s="32" t="s">
        <v>224</v>
      </c>
      <c r="F77" s="11"/>
      <c r="G77" s="11"/>
      <c r="H77" s="15"/>
      <c r="I77" s="15"/>
      <c r="J77" s="19"/>
      <c r="K77" s="32"/>
      <c r="L77" s="15"/>
      <c r="M77" s="15"/>
      <c r="N77" s="11"/>
      <c r="O77" s="11"/>
    </row>
    <row r="78" spans="1:15" ht="13.8">
      <c r="A78" s="15">
        <v>5</v>
      </c>
      <c r="B78" s="19">
        <v>8</v>
      </c>
      <c r="C78" s="15" t="s">
        <v>4</v>
      </c>
      <c r="D78" s="15" t="s">
        <v>198</v>
      </c>
      <c r="E78" s="32" t="s">
        <v>1093</v>
      </c>
      <c r="F78" s="11"/>
      <c r="G78" s="11"/>
      <c r="H78" s="15"/>
      <c r="I78" s="15"/>
      <c r="J78" s="19"/>
      <c r="K78" s="32"/>
      <c r="L78" s="15"/>
      <c r="M78" s="15"/>
      <c r="N78" s="11"/>
      <c r="O78" s="11"/>
    </row>
    <row r="79" spans="1:15" ht="13.8">
      <c r="A79" s="15">
        <v>5</v>
      </c>
      <c r="B79" s="19">
        <v>8</v>
      </c>
      <c r="C79" s="15" t="s">
        <v>4</v>
      </c>
      <c r="D79" s="15" t="s">
        <v>11</v>
      </c>
      <c r="E79" s="32" t="s">
        <v>1146</v>
      </c>
      <c r="F79" s="11"/>
      <c r="G79" s="11"/>
      <c r="H79" s="15"/>
      <c r="I79" s="15"/>
      <c r="J79" s="19"/>
      <c r="K79" s="32"/>
      <c r="L79" s="15"/>
      <c r="M79" s="15"/>
      <c r="N79" s="11"/>
      <c r="O79" s="11"/>
    </row>
    <row r="80" spans="1:15" ht="13.8">
      <c r="A80" s="15"/>
      <c r="B80" s="19"/>
      <c r="C80" s="16"/>
      <c r="D80" s="16"/>
      <c r="E80" s="33"/>
      <c r="F80" s="11"/>
      <c r="G80" s="11"/>
      <c r="H80" s="15"/>
      <c r="I80" s="15"/>
      <c r="J80" s="19"/>
      <c r="K80" s="32"/>
      <c r="L80" s="15"/>
      <c r="M80" s="15"/>
      <c r="N80" s="11"/>
      <c r="O80" s="11"/>
    </row>
    <row r="81" spans="8:16" ht="13.8">
      <c r="H81" s="15"/>
      <c r="I81" s="15"/>
      <c r="J81" s="15"/>
      <c r="K81" s="15"/>
      <c r="L81" s="19"/>
      <c r="M81" s="15"/>
      <c r="N81" s="32"/>
      <c r="O81" s="15"/>
      <c r="P81" s="15"/>
    </row>
    <row r="82" spans="1:31" ht="13.8">
      <c r="A82" s="14" t="s">
        <v>902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9"/>
      <c r="AC82" s="15"/>
      <c r="AD82" s="15"/>
      <c r="AE82" s="15"/>
    </row>
    <row r="83" spans="1:31" ht="13.8">
      <c r="A83" s="14"/>
      <c r="B83" s="20" t="s">
        <v>113</v>
      </c>
      <c r="C83" s="9" t="s">
        <v>911</v>
      </c>
      <c r="E83" s="18" t="s">
        <v>17</v>
      </c>
      <c r="F83" s="18" t="s">
        <v>912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9"/>
      <c r="AC83" s="15"/>
      <c r="AD83" s="15"/>
      <c r="AE83" s="15"/>
    </row>
    <row r="84" spans="1:31" ht="13.8">
      <c r="A84" s="31" t="s">
        <v>913</v>
      </c>
      <c r="B84" s="20"/>
      <c r="C84" s="9"/>
      <c r="E84" s="18"/>
      <c r="F84" s="18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9"/>
      <c r="AC84" s="15"/>
      <c r="AD84" s="15"/>
      <c r="AE84" s="15"/>
    </row>
    <row r="85" spans="2:6" ht="13.8">
      <c r="B85" s="54">
        <v>16500</v>
      </c>
      <c r="C85" s="15" t="s">
        <v>903</v>
      </c>
      <c r="E85" s="32" t="s">
        <v>906</v>
      </c>
      <c r="F85" s="15" t="s">
        <v>908</v>
      </c>
    </row>
    <row r="86" spans="2:6" ht="13.8">
      <c r="B86" s="54">
        <v>10199</v>
      </c>
      <c r="C86" s="15" t="s">
        <v>904</v>
      </c>
      <c r="E86" s="32" t="s">
        <v>31</v>
      </c>
      <c r="F86" s="15" t="s">
        <v>909</v>
      </c>
    </row>
    <row r="87" spans="2:9" ht="13.8">
      <c r="B87" s="101">
        <v>10054</v>
      </c>
      <c r="C87" s="16" t="s">
        <v>905</v>
      </c>
      <c r="D87" s="105"/>
      <c r="E87" s="33" t="s">
        <v>1407</v>
      </c>
      <c r="F87" s="16" t="s">
        <v>910</v>
      </c>
      <c r="G87" s="11"/>
      <c r="H87" s="11"/>
      <c r="I87" s="11"/>
    </row>
    <row r="88" spans="2:9" ht="13.8">
      <c r="B88" s="54">
        <v>9542</v>
      </c>
      <c r="C88" s="15" t="s">
        <v>1094</v>
      </c>
      <c r="D88" s="11"/>
      <c r="E88" s="32" t="s">
        <v>1093</v>
      </c>
      <c r="F88" s="15" t="s">
        <v>1095</v>
      </c>
      <c r="G88" s="11"/>
      <c r="H88" s="11"/>
      <c r="I88" s="11"/>
    </row>
    <row r="89" spans="2:6" ht="13.8">
      <c r="B89" s="54">
        <v>9534</v>
      </c>
      <c r="C89" s="15" t="s">
        <v>1137</v>
      </c>
      <c r="D89" s="11"/>
      <c r="E89" s="32" t="s">
        <v>1138</v>
      </c>
      <c r="F89" s="15" t="s">
        <v>1095</v>
      </c>
    </row>
    <row r="90" spans="2:6" ht="13.8">
      <c r="B90" s="54">
        <v>9033</v>
      </c>
      <c r="C90" s="15" t="s">
        <v>905</v>
      </c>
      <c r="E90" s="32" t="s">
        <v>907</v>
      </c>
      <c r="F90" s="15" t="s">
        <v>910</v>
      </c>
    </row>
    <row r="91" spans="1:6" ht="13.8">
      <c r="A91" s="31" t="s">
        <v>1296</v>
      </c>
      <c r="B91" s="20"/>
      <c r="C91" s="9"/>
      <c r="E91" s="18"/>
      <c r="F91" s="18"/>
    </row>
    <row r="92" spans="2:6" ht="13.8">
      <c r="B92" s="54">
        <v>8277</v>
      </c>
      <c r="C92" s="15" t="s">
        <v>914</v>
      </c>
      <c r="E92" s="32" t="s">
        <v>917</v>
      </c>
      <c r="F92" s="15" t="s">
        <v>921</v>
      </c>
    </row>
    <row r="93" spans="2:6" ht="13.8">
      <c r="B93" s="54">
        <v>7182</v>
      </c>
      <c r="C93" s="15" t="s">
        <v>915</v>
      </c>
      <c r="E93" s="32" t="s">
        <v>674</v>
      </c>
      <c r="F93" s="15" t="s">
        <v>921</v>
      </c>
    </row>
    <row r="94" spans="2:6" ht="12.75" customHeight="1">
      <c r="B94" s="54">
        <v>6000</v>
      </c>
      <c r="C94" s="15" t="s">
        <v>914</v>
      </c>
      <c r="E94" s="32" t="s">
        <v>918</v>
      </c>
      <c r="F94" s="15" t="s">
        <v>921</v>
      </c>
    </row>
    <row r="95" spans="2:6" ht="12.75" customHeight="1">
      <c r="B95" s="54">
        <v>5612</v>
      </c>
      <c r="C95" s="15" t="s">
        <v>903</v>
      </c>
      <c r="E95" s="32" t="s">
        <v>919</v>
      </c>
      <c r="F95" s="15" t="s">
        <v>922</v>
      </c>
    </row>
    <row r="96" spans="2:6" ht="12.75" customHeight="1">
      <c r="B96" s="54">
        <v>5186</v>
      </c>
      <c r="C96" s="15" t="s">
        <v>916</v>
      </c>
      <c r="E96" s="32" t="s">
        <v>920</v>
      </c>
      <c r="F96" s="15" t="s">
        <v>910</v>
      </c>
    </row>
    <row r="97" ht="12.75" customHeight="1"/>
    <row r="98" ht="12.75" customHeight="1">
      <c r="B98" s="67"/>
    </row>
    <row r="99" ht="12.75" customHeight="1"/>
    <row r="100" ht="12.75">
      <c r="B100" s="6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Cartledge</dc:creator>
  <cp:keywords/>
  <dc:description/>
  <cp:lastModifiedBy>Paul Cartledge</cp:lastModifiedBy>
  <cp:lastPrinted>2014-03-09T15:29:01Z</cp:lastPrinted>
  <dcterms:created xsi:type="dcterms:W3CDTF">1996-10-14T23:33:28Z</dcterms:created>
  <dcterms:modified xsi:type="dcterms:W3CDTF">2023-11-24T00:13:59Z</dcterms:modified>
  <cp:category/>
  <cp:version/>
  <cp:contentType/>
  <cp:contentStatus/>
</cp:coreProperties>
</file>